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課内共有（N)\総務課\06 財政係\01財政関係\09財政一般各種調査\【財政状況資料集】_423831_小値賀町\R6財政状況資料集（R7年度作成）\"/>
    </mc:Choice>
  </mc:AlternateContent>
  <xr:revisionPtr revIDLastSave="0" documentId="13_ncr:1_{A191ED93-4AD2-4857-85E0-8865D464A72C}" xr6:coauthVersionLast="47" xr6:coauthVersionMax="47" xr10:uidLastSave="{00000000-0000-0000-0000-000000000000}"/>
  <bookViews>
    <workbookView xWindow="-120" yWindow="-120" windowWidth="20730" windowHeight="11160" tabRatio="8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W36" i="10"/>
  <c r="BW37" i="10" s="1"/>
  <c r="BE36" i="10"/>
  <c r="AM36" i="10"/>
  <c r="C36" i="10"/>
  <c r="BW35" i="10"/>
  <c r="BE35" i="10"/>
  <c r="C35" i="10"/>
  <c r="BW34" i="10"/>
  <c r="U34" i="10"/>
  <c r="U35" i="10" s="1"/>
  <c r="C34" i="10"/>
  <c r="BW38" i="10" l="1"/>
  <c r="BW39" i="10" s="1"/>
  <c r="BW40" i="10" s="1"/>
  <c r="BW41" i="10" s="1"/>
  <c r="AM34" i="10"/>
  <c r="AM35" i="10" s="1"/>
  <c r="U36" i="10"/>
  <c r="U37" i="10" s="1"/>
  <c r="BE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<sst xmlns="http://schemas.openxmlformats.org/spreadsheetml/2006/main" count="1160" uniqueCount="576">
  <si>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</si>
  <si>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</si>
  <si>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</si>
  <si>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</si>
  <si>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</si>
  <si>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</si>
  <si>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</si>
  <si>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</si>
  <si>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</si>
  <si>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</si>
  <si>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</si>
  <si>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</si>
  <si>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</si>
  <si>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</si>
  <si>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</si>
  <si>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</si>
  <si>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</si>
  <si>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</si>
  <si>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</si>
  <si>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</si>
  <si>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</si>
  <si>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</si>
  <si>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</si>
  <si>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</si>
  <si>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</si>
  <si>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</si>
  <si>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</si>
  <si>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</si>
  <si>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</si>
  <si>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</si>
  <si>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</si>
  <si>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</si>
  <si>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</si>
  <si>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</si>
  <si>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</si>
  <si>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</si>
  <si>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</si>
  <si>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</si>
  <si>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</si>
  <si>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</si>
  <si>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</si>
  <si>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</si>
  <si>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</si>
  <si>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</si>
  <si>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</si>
  <si>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</si>
  <si>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</si>
  <si>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</si>
  <si>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</si>
  <si>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</si>
  <si>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</si>
  <si>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</si>
  <si>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</si>
  <si>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</si>
  <si>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</si>
  <si>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</si>
  <si>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</si>
  <si>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</si>
  <si>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</si>
  <si>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</si>
  <si>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</si>
  <si>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</si>
  <si>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</si>
  <si>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</si>
  <si>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</si>
  <si>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</si>
  <si>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</si>
  <si>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</si>
  <si>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</si>
  <si>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</si>
  <si>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</si>
  <si>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</si>
  <si>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</si>
  <si>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</si>
  <si>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</si>
  <si>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</si>
  <si>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</si>
  <si>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</si>
  <si>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</si>
  <si>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</si>
  <si>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</si>
  <si>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</si>
  <si>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</si>
  <si>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</si>
  <si>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</si>
  <si>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</si>
  <si>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</si>
  <si>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</si>
  <si>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</si>
  <si>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</si>
  <si>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</si>
  <si>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</si>
  <si>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</si>
  <si>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</si>
  <si>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小値賀町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</si>
  <si>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</si>
  <si>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</si>
  <si>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</si>
  <si>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</si>
  <si>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</si>
  <si>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</si>
  <si>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</si>
  <si>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</si>
  <si>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</si>
  <si>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</si>
  <si>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</si>
  <si>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</si>
  <si>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</si>
  <si>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</si>
  <si>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</si>
  <si>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</si>
  <si>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</si>
  <si>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</si>
  <si>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</si>
  <si>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</si>
  <si>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</si>
  <si>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</si>
  <si>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</si>
  <si>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</si>
  <si>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</si>
  <si>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</si>
  <si>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</si>
  <si>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</si>
  <si>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</si>
  <si>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</si>
  <si>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</si>
  <si>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</si>
  <si>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</si>
  <si>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</si>
  <si>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</si>
  <si>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</si>
  <si>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</si>
  <si>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</si>
  <si>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</si>
  <si>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</si>
  <si>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</si>
  <si>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</si>
  <si>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</si>
  <si>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</si>
  <si>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</si>
  <si>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</si>
  <si>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</si>
  <si>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</si>
  <si>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</si>
  <si>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</si>
  <si>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</si>
  <si>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</si>
  <si>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</si>
  <si>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</si>
  <si>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</si>
  <si>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</si>
  <si>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</si>
  <si>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</si>
  <si>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</si>
  <si>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</si>
  <si>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</si>
  <si>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</si>
  <si>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</si>
  <si>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</si>
  <si>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</si>
  <si>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</si>
  <si>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</si>
  <si>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</si>
  <si>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</si>
  <si>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</si>
  <si>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</si>
  <si>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</si>
  <si>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</si>
  <si>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</si>
  <si>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</si>
  <si>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</si>
  <si>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</si>
  <si>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</si>
  <si>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</si>
  <si>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</si>
  <si>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</si>
  <si>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</si>
  <si>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</si>
  <si>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</si>
  <si>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</si>
  <si>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</si>
  <si>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</si>
  <si>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</si>
  <si>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</si>
  <si>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</si>
  <si>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</si>
  <si>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</si>
  <si>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</si>
  <si>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</si>
  <si>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</si>
  <si>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</si>
  <si>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</si>
  <si>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</si>
  <si>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</si>
  <si>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</si>
  <si>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</si>
  <si>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</si>
  <si>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</si>
  <si>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</si>
  <si>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</si>
  <si>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</si>
  <si>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</si>
  <si>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</si>
  <si>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長崎県小値賀町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</si>
  <si>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</si>
  <si>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</si>
  <si>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</si>
  <si>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</si>
  <si>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</si>
  <si>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</si>
  <si>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</si>
  <si>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</si>
  <si>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</si>
  <si>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</si>
  <si>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</si>
  <si>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</si>
  <si>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</si>
  <si>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</si>
  <si>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</si>
  <si>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</si>
  <si>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</si>
  <si>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</si>
  <si>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</si>
  <si>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</si>
  <si>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</si>
  <si>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</si>
  <si>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</si>
  <si>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</si>
  <si>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</si>
  <si>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</si>
  <si>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</si>
  <si>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</si>
  <si>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</si>
  <si>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</si>
  <si>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</si>
  <si>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</si>
  <si>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</si>
  <si>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</si>
  <si>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</si>
  <si>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</si>
  <si>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</si>
  <si>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</si>
  <si>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</si>
  <si>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</si>
  <si>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</si>
  <si>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</si>
  <si>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</si>
  <si>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</si>
  <si>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</si>
  <si>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</si>
  <si>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</si>
  <si>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</si>
  <si>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</si>
  <si>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</si>
  <si>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</si>
  <si>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</si>
  <si>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</si>
  <si>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</si>
  <si>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</si>
  <si>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</si>
  <si>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</si>
  <si>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</si>
  <si>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</si>
  <si>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</si>
  <si>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</si>
  <si>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</si>
  <si>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</si>
  <si>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</si>
  <si>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</si>
  <si>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</si>
  <si>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</si>
  <si>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</si>
  <si>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</si>
  <si>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</si>
  <si>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</si>
  <si>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</si>
  <si>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</si>
  <si>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</si>
  <si>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</si>
  <si>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</si>
  <si>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</si>
  <si>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</si>
  <si>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</si>
  <si>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</si>
  <si>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</si>
  <si>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</si>
  <si>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</si>
  <si>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</si>
  <si>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</si>
  <si>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</si>
  <si>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</si>
  <si>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</si>
  <si>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</si>
  <si>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</si>
  <si>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</si>
  <si>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</si>
  <si>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</si>
  <si>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</si>
  <si>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</si>
  <si>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</si>
  <si>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</si>
  <si>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</si>
  <si>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</si>
  <si>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</si>
  <si>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</si>
  <si>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</si>
  <si>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</si>
  <si>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</si>
  <si>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</si>
  <si>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</si>
  <si>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</si>
  <si>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</si>
  <si>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</si>
  <si>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</si>
  <si>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</si>
  <si>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</si>
  <si>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</si>
  <si>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</si>
  <si>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</si>
  <si>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</si>
  <si>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</si>
  <si>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</si>
  <si>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</si>
  <si>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</si>
  <si>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</si>
  <si>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</si>
  <si>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</si>
  <si>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</si>
  <si>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</si>
  <si>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</si>
  <si>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</si>
  <si>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</si>
  <si>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</si>
  <si>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</si>
  <si>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</si>
  <si>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</si>
  <si>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</si>
  <si>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</si>
  <si>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</si>
  <si>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</si>
  <si>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</si>
  <si>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</si>
  <si>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</si>
  <si>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</si>
  <si>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</si>
  <si>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</si>
  <si>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</si>
  <si>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</si>
  <si>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</si>
  <si>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</si>
  <si>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</si>
  <si>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</si>
  <si>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</si>
  <si>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</si>
  <si>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長崎県小値賀町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</si>
  <si>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</si>
  <si>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</si>
  <si>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</si>
  <si>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</si>
  <si>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</si>
  <si>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</si>
  <si>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</si>
  <si>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</si>
  <si>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</si>
  <si>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</si>
  <si>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</si>
  <si>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</si>
  <si>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</si>
  <si>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</si>
  <si>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</si>
  <si>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</si>
  <si>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</si>
  <si>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</si>
  <si>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</si>
  <si>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</si>
  <si>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</si>
  <si>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</si>
  <si>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</si>
  <si>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</si>
  <si>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</si>
  <si>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</si>
  <si>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</si>
  <si>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</si>
  <si>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</si>
  <si>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</si>
  <si>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</si>
  <si>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</si>
  <si>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</si>
  <si>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</si>
  <si>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国民健康保険診療所特別会計</t>
    <phoneticPr fontId="5"/>
  </si>
  <si>
    <t>小値賀町介護保険事業特別会計</t>
    <phoneticPr fontId="5"/>
  </si>
  <si>
    <t>小値賀町後期高齢者医療事業特別会計</t>
    <phoneticPr fontId="5"/>
  </si>
  <si>
    <t>小値賀町簡易水道事業会計</t>
    <phoneticPr fontId="5"/>
  </si>
  <si>
    <t>法適用企業</t>
    <phoneticPr fontId="5"/>
  </si>
  <si>
    <t>小値賀町下水道事業会計</t>
    <phoneticPr fontId="5"/>
  </si>
  <si>
    <t>小値賀町渡船事業特別会計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</si>
  <si>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</si>
  <si>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</si>
  <si>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</si>
  <si>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</si>
  <si>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</si>
  <si>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</si>
  <si>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</si>
  <si>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</si>
  <si>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</si>
  <si>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</si>
  <si>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</si>
  <si>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</si>
  <si>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</si>
  <si>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</si>
  <si>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</si>
  <si>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</si>
  <si>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</si>
  <si>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</si>
  <si>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</si>
  <si>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</si>
  <si>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</si>
  <si>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</si>
  <si>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</si>
  <si>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</si>
  <si>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</si>
  <si>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</si>
  <si>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</si>
  <si>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</si>
  <si>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</si>
  <si>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</si>
  <si>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</si>
  <si>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</si>
  <si>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</si>
  <si>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</si>
  <si>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</si>
  <si>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</si>
  <si>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</si>
  <si>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</si>
  <si>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</si>
  <si>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</si>
  <si>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</si>
  <si>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</si>
  <si>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</si>
  <si>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</si>
  <si>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</si>
  <si>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</si>
  <si>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</si>
  <si>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</si>
  <si>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</si>
  <si>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</si>
  <si>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</si>
  <si>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</si>
  <si>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</si>
  <si>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</si>
  <si>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</si>
  <si>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</si>
  <si>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</si>
  <si>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</si>
  <si>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</si>
  <si>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</si>
  <si>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</si>
  <si>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</si>
  <si>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</si>
  <si>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</si>
  <si>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</si>
  <si>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</si>
  <si>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</si>
  <si>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</si>
  <si>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</si>
  <si>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</si>
  <si>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</si>
  <si>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</si>
  <si>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</si>
  <si>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</si>
  <si>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</si>
  <si>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</si>
  <si>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</si>
  <si>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</si>
  <si>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</si>
  <si>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</si>
  <si>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</si>
  <si>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</si>
  <si>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</si>
  <si>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</si>
  <si>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</si>
  <si>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</si>
  <si>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</si>
  <si>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</si>
  <si>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</si>
  <si>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</si>
  <si>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</si>
  <si>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</si>
  <si>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</si>
  <si>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</si>
  <si>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</si>
  <si>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</si>
  <si>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</si>
  <si>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</si>
  <si>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</si>
  <si>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</si>
  <si>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</si>
  <si>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</si>
  <si>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</si>
  <si>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</si>
  <si>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</si>
  <si>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</si>
  <si>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</si>
  <si>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</si>
  <si>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</si>
  <si>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</si>
  <si>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</si>
  <si>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</si>
  <si>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</si>
  <si>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</si>
  <si>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</si>
  <si>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</si>
  <si>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</si>
  <si>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</si>
  <si>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</si>
  <si>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</si>
  <si>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</si>
  <si>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</si>
  <si>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</si>
  <si>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</si>
  <si>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</si>
  <si>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</si>
  <si>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</si>
  <si>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</si>
  <si>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</si>
  <si>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</si>
  <si>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</si>
  <si>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</si>
  <si>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</si>
  <si>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</si>
  <si>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</si>
  <si>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</si>
  <si>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0.91</t>
  </si>
  <si>
    <t>▲ 0.59</t>
  </si>
  <si>
    <t>一般会計</t>
  </si>
  <si>
    <t>小値賀町下水道事業会計</t>
  </si>
  <si>
    <t>小値賀町介護保険事業特別会計</t>
  </si>
  <si>
    <t>国民健康保険診療所特別会計</t>
  </si>
  <si>
    <t>小値賀町簡易水道事業会計</t>
  </si>
  <si>
    <t>国民健康保険事業特別会計</t>
  </si>
  <si>
    <t>小値賀町渡船事業特別会計</t>
  </si>
  <si>
    <t>小値賀町後期高齢者医療事業特別会計</t>
  </si>
  <si>
    <t>その他会計（赤字）</t>
  </si>
  <si>
    <t>その他会計（黒字）</t>
  </si>
  <si>
    <t>R02</t>
    <phoneticPr fontId="5"/>
  </si>
  <si>
    <t>R03</t>
    <phoneticPr fontId="5"/>
  </si>
  <si>
    <t>R04</t>
    <phoneticPr fontId="5"/>
  </si>
  <si>
    <t>R05</t>
    <phoneticPr fontId="5"/>
  </si>
  <si>
    <t>R06</t>
    <phoneticPr fontId="5"/>
  </si>
  <si>
    <t>長崎県後期高齢者医療広域連合（普通会計）</t>
    <phoneticPr fontId="2"/>
  </si>
  <si>
    <t>長崎県後期高齢者医療広域連合（後期高齢者医療事業会計）</t>
    <phoneticPr fontId="2"/>
  </si>
  <si>
    <t>小値賀交通株式会社</t>
    <rPh sb="5" eb="7">
      <t>カブシキ</t>
    </rPh>
    <rPh sb="7" eb="9">
      <t>カイシャ</t>
    </rPh>
    <phoneticPr fontId="2"/>
  </si>
  <si>
    <t>一般財団法人小値賀町担い手公社</t>
    <rPh sb="0" eb="2">
      <t>イッパン</t>
    </rPh>
    <rPh sb="2" eb="4">
      <t>ザイダン</t>
    </rPh>
    <rPh sb="4" eb="5">
      <t>ノリ</t>
    </rPh>
    <rPh sb="5" eb="6">
      <t>ジン</t>
    </rPh>
    <phoneticPr fontId="2"/>
  </si>
  <si>
    <t>-</t>
    <phoneticPr fontId="2"/>
  </si>
  <si>
    <t>長崎県市町村総合事務組合（一般会計）</t>
  </si>
  <si>
    <t>長崎県市町村総合事務組合（市町村会館管理事業特別会計）</t>
  </si>
  <si>
    <t>長崎県市町村総合事務組合（市町村会館馬町別館管理事業特別会計）</t>
  </si>
  <si>
    <t>長崎県市町村総合事務組合（公平委員会事業特別会計）</t>
    <rPh sb="13" eb="15">
      <t>コウヘイ</t>
    </rPh>
    <rPh sb="15" eb="18">
      <t>イインカイ</t>
    </rPh>
    <rPh sb="18" eb="20">
      <t>ジギョウ</t>
    </rPh>
    <phoneticPr fontId="2"/>
  </si>
  <si>
    <t>長崎県市町村総合事務組合（行政不服審査会事業特別会計）</t>
  </si>
  <si>
    <t>長崎県市町村総合事務組合（交通災害共済事業特別会計）</t>
  </si>
  <si>
    <t>振興基金</t>
    <phoneticPr fontId="5"/>
  </si>
  <si>
    <t>社会体育施設整備基金</t>
    <phoneticPr fontId="5"/>
  </si>
  <si>
    <t>公民館建設基金</t>
    <phoneticPr fontId="5"/>
  </si>
  <si>
    <t>ぎばれ！小値賀ふるさと応援基金</t>
    <phoneticPr fontId="5"/>
  </si>
  <si>
    <t>医療施設建設基金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</si>
  <si>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</si>
  <si>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</si>
  <si>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将来負担比率は、0.0％未満を堅持している。
　令和2年度から令和6年度までの有形固定資産減価償却率は類似団体を上回っている。主な要因としては、道路の有形固定資産減価償却率が94.3％であること、公民館の有形固定資産減価償却率が81.9％であることなどが挙げられる。公共施設等総合管理計画及び個別施設計画に基づき、老朽化対策に積極的に取り組んでいく。</t>
    <rPh sb="25" eb="27">
      <t>レイワ</t>
    </rPh>
    <rPh sb="28" eb="30">
      <t>ネンド</t>
    </rPh>
    <rPh sb="32" eb="34">
      <t>レイワ</t>
    </rPh>
    <rPh sb="35" eb="37">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</si>
  <si>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</si>
  <si>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</si>
  <si>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</si>
  <si>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</si>
  <si>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</si>
  <si>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</si>
  <si>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将来負担比率は、0.0％未満を堅持している。
　実質公債費比率は、令和2年度は類似団体内平均値を下回ったが、公共施設の改修事業等に係る地方債の借入に伴い、令和3年度から令和6年度は上回った。令和5年度から令和6年度に実施した小値賀港新ターミナルビル改修事業（R5借入額：54,500千円、R6借入額：87,000千円）をはじめとしたハード事業や、平成30年度から令和4年度にかけて実施した診療所建設事業に係る地方債の償還により、今後も実質公債費比率が上昇していくことが考えられるため、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</si>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</sst>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6F584FD-4B23-459F-8DA9-CEEB09BF2C7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CA4D-4C35-A7EA-F1B9C46C17B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316935</c:v>
                </c:pt>
                <c:pt idx="1">
                  <c:v>404471</c:v>
                </c:pt>
                <c:pt idx="2">
                  <c:v>226103</c:v>
                </c:pt>
                <c:pt idx="3">
                  <c:v>272020</c:v>
                </c:pt>
                <c:pt idx="4">
                  <c:v>388008</c:v>
                </c:pt>
              </c:numCache>
            </c:numRef>
          </c:val>
          <c:smooth val="0"/>
          <c:extLst>
            <c:ext xmlns:c16="http://schemas.microsoft.com/office/drawing/2014/chart" uri="{C3380CC4-5D6E-409C-BE32-E72D297353CC}">
              <c16:uniqueId val="{00000001-CA4D-4C35-A7EA-F1B9C46C17B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5.69</c:v>
                </c:pt>
                <c:pt idx="1">
                  <c:v>6.81</c:v>
                </c:pt>
                <c:pt idx="2">
                  <c:v>7.05</c:v>
                </c:pt>
                <c:pt idx="3">
                  <c:v>5.99</c:v>
                </c:pt>
                <c:pt idx="4">
                  <c:v>5.41</c:v>
                </c:pt>
              </c:numCache>
            </c:numRef>
          </c:val>
          <c:extLst>
            <c:ext xmlns:c16="http://schemas.microsoft.com/office/drawing/2014/chart" uri="{C3380CC4-5D6E-409C-BE32-E72D297353CC}">
              <c16:uniqueId val="{00000000-F246-4C45-B35E-79DCBD53E4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19.45</c:v>
                </c:pt>
                <c:pt idx="1">
                  <c:v>18.239999999999998</c:v>
                </c:pt>
                <c:pt idx="2">
                  <c:v>19.98</c:v>
                </c:pt>
                <c:pt idx="3">
                  <c:v>19.53</c:v>
                </c:pt>
                <c:pt idx="4">
                  <c:v>19.579999999999998</c:v>
                </c:pt>
              </c:numCache>
            </c:numRef>
          </c:val>
          <c:extLst>
            <c:ext xmlns:c16="http://schemas.microsoft.com/office/drawing/2014/chart" uri="{C3380CC4-5D6E-409C-BE32-E72D297353CC}">
              <c16:uniqueId val="{00000001-F246-4C45-B35E-79DCBD53E4C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6.66</c:v>
                </c:pt>
                <c:pt idx="1">
                  <c:v>2.1800000000000002</c:v>
                </c:pt>
                <c:pt idx="2">
                  <c:v>0.92</c:v>
                </c:pt>
                <c:pt idx="3">
                  <c:v>-0.91</c:v>
                </c:pt>
                <c:pt idx="4">
                  <c:v>-0.59</c:v>
                </c:pt>
              </c:numCache>
            </c:numRef>
          </c:val>
          <c:smooth val="0"/>
          <c:extLst>
            <c:ext xmlns:c16="http://schemas.microsoft.com/office/drawing/2014/chart" uri="{C3380CC4-5D6E-409C-BE32-E72D297353CC}">
              <c16:uniqueId val="{00000002-F246-4C45-B35E-79DCBD53E4C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0.34</c:v>
                </c:pt>
                <c:pt idx="2">
                  <c:v>#N/A</c:v>
                </c:pt>
                <c:pt idx="3">
                  <c:v>0.08</c:v>
                </c:pt>
                <c:pt idx="4">
                  <c:v>#N/A</c:v>
                </c:pt>
                <c:pt idx="5">
                  <c:v>0.71</c:v>
                </c:pt>
                <c:pt idx="6">
                  <c:v>#N/A</c:v>
                </c:pt>
                <c:pt idx="7">
                  <c:v>3</c:v>
                </c:pt>
                <c:pt idx="8">
                  <c:v>0</c:v>
                </c:pt>
                <c:pt idx="9">
                  <c:v>0</c:v>
                </c:pt>
              </c:numCache>
            </c:numRef>
          </c:val>
          <c:extLst>
            <c:ext xmlns:c16="http://schemas.microsoft.com/office/drawing/2014/chart" uri="{C3380CC4-5D6E-409C-BE32-E72D297353CC}">
              <c16:uniqueId val="{00000000-64FF-4491-9692-94E40CD897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FF-4491-9692-94E40CD89758}"/>
            </c:ext>
          </c:extLst>
        </c:ser>
        <c:ser>
          <c:idx val="2"/>
          <c:order val="2"/>
          <c:tx>
            <c:strRef>
              <c:f>データシート!$A$29</c:f>
              <c:strCache>
                <c:ptCount val="1"/>
                <c:pt idx="0">
                  <c:v>小値賀町後期高齢者医療事業特別会計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0.02</c:v>
                </c:pt>
                <c:pt idx="4">
                  <c:v>#N/A</c:v>
                </c:pt>
                <c:pt idx="5">
                  <c:v>0.02</c:v>
                </c:pt>
                <c:pt idx="6">
                  <c:v>#N/A</c:v>
                </c:pt>
                <c:pt idx="7">
                  <c:v>0.1</c:v>
                </c:pt>
                <c:pt idx="8">
                  <c:v>#N/A</c:v>
                </c:pt>
                <c:pt idx="9">
                  <c:v>0.03</c:v>
                </c:pt>
              </c:numCache>
            </c:numRef>
          </c:val>
          <c:extLst>
            <c:ext xmlns:c16="http://schemas.microsoft.com/office/drawing/2014/chart" uri="{C3380CC4-5D6E-409C-BE32-E72D297353CC}">
              <c16:uniqueId val="{00000002-64FF-4491-9692-94E40CD89758}"/>
            </c:ext>
          </c:extLst>
        </c:ser>
        <c:ser>
          <c:idx val="3"/>
          <c:order val="3"/>
          <c:tx>
            <c:strRef>
              <c:f>データシート!$A$30</c:f>
              <c:strCache>
                <c:ptCount val="1"/>
                <c:pt idx="0">
                  <c:v>小値賀町渡船事業特別会計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0.19</c:v>
                </c:pt>
                <c:pt idx="2">
                  <c:v>#N/A</c:v>
                </c:pt>
                <c:pt idx="3">
                  <c:v>0.26</c:v>
                </c:pt>
                <c:pt idx="4">
                  <c:v>#N/A</c:v>
                </c:pt>
                <c:pt idx="5">
                  <c:v>0.38</c:v>
                </c:pt>
                <c:pt idx="6">
                  <c:v>#N/A</c:v>
                </c:pt>
                <c:pt idx="7">
                  <c:v>0.35</c:v>
                </c:pt>
                <c:pt idx="8">
                  <c:v>#N/A</c:v>
                </c:pt>
                <c:pt idx="9">
                  <c:v>0.15</c:v>
                </c:pt>
              </c:numCache>
            </c:numRef>
          </c:val>
          <c:extLst>
            <c:ext xmlns:c16="http://schemas.microsoft.com/office/drawing/2014/chart" uri="{C3380CC4-5D6E-409C-BE32-E72D297353CC}">
              <c16:uniqueId val="{00000003-64FF-4491-9692-94E40CD89758}"/>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0.98</c:v>
                </c:pt>
                <c:pt idx="2">
                  <c:v>#N/A</c:v>
                </c:pt>
                <c:pt idx="3">
                  <c:v>0.63</c:v>
                </c:pt>
                <c:pt idx="4">
                  <c:v>#N/A</c:v>
                </c:pt>
                <c:pt idx="5">
                  <c:v>0.52</c:v>
                </c:pt>
                <c:pt idx="6">
                  <c:v>#N/A</c:v>
                </c:pt>
                <c:pt idx="7">
                  <c:v>0.37</c:v>
                </c:pt>
                <c:pt idx="8">
                  <c:v>#N/A</c:v>
                </c:pt>
                <c:pt idx="9">
                  <c:v>0.44</c:v>
                </c:pt>
              </c:numCache>
            </c:numRef>
          </c:val>
          <c:extLst>
            <c:ext xmlns:c16="http://schemas.microsoft.com/office/drawing/2014/chart" uri="{C3380CC4-5D6E-409C-BE32-E72D297353CC}">
              <c16:uniqueId val="{00000004-64FF-4491-9692-94E40CD89758}"/>
            </c:ext>
          </c:extLst>
        </c:ser>
        <c:ser>
          <c:idx val="5"/>
          <c:order val="5"/>
          <c:tx>
            <c:strRef>
              <c:f>データシート!$A$32</c:f>
              <c:strCache>
                <c:ptCount val="1"/>
                <c:pt idx="0">
                  <c:v>小値賀町簡易水道事業会計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0.45</c:v>
                </c:pt>
              </c:numCache>
            </c:numRef>
          </c:val>
          <c:extLst>
            <c:ext xmlns:c16="http://schemas.microsoft.com/office/drawing/2014/chart" uri="{C3380CC4-5D6E-409C-BE32-E72D297353CC}">
              <c16:uniqueId val="{00000005-64FF-4491-9692-94E40CD89758}"/>
            </c:ext>
          </c:extLst>
        </c:ser>
        <c:ser>
          <c:idx val="6"/>
          <c:order val="6"/>
          <c:tx>
            <c:strRef>
              <c:f>データシート!$A$33</c:f>
              <c:strCache>
                <c:ptCount val="1"/>
                <c:pt idx="0">
                  <c:v>国民健康保険診療所特別会計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1.73</c:v>
                </c:pt>
                <c:pt idx="4">
                  <c:v>#N/A</c:v>
                </c:pt>
                <c:pt idx="5">
                  <c:v>1.77</c:v>
                </c:pt>
                <c:pt idx="6">
                  <c:v>#N/A</c:v>
                </c:pt>
                <c:pt idx="7">
                  <c:v>0.78</c:v>
                </c:pt>
                <c:pt idx="8">
                  <c:v>#N/A</c:v>
                </c:pt>
                <c:pt idx="9">
                  <c:v>0.5</c:v>
                </c:pt>
              </c:numCache>
            </c:numRef>
          </c:val>
          <c:extLst>
            <c:ext xmlns:c16="http://schemas.microsoft.com/office/drawing/2014/chart" uri="{C3380CC4-5D6E-409C-BE32-E72D297353CC}">
              <c16:uniqueId val="{00000006-64FF-4491-9692-94E40CD89758}"/>
            </c:ext>
          </c:extLst>
        </c:ser>
        <c:ser>
          <c:idx val="7"/>
          <c:order val="7"/>
          <c:tx>
            <c:strRef>
              <c:f>データシート!$A$34</c:f>
              <c:strCache>
                <c:ptCount val="1"/>
                <c:pt idx="0">
                  <c:v>小値賀町介護保険事業特別会計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0.17</c:v>
                </c:pt>
                <c:pt idx="2">
                  <c:v>#N/A</c:v>
                </c:pt>
                <c:pt idx="3">
                  <c:v>0.46</c:v>
                </c:pt>
                <c:pt idx="4">
                  <c:v>#N/A</c:v>
                </c:pt>
                <c:pt idx="5">
                  <c:v>1.1200000000000001</c:v>
                </c:pt>
                <c:pt idx="6">
                  <c:v>#N/A</c:v>
                </c:pt>
                <c:pt idx="7">
                  <c:v>0.96</c:v>
                </c:pt>
                <c:pt idx="8">
                  <c:v>#N/A</c:v>
                </c:pt>
                <c:pt idx="9">
                  <c:v>1.21</c:v>
                </c:pt>
              </c:numCache>
            </c:numRef>
          </c:val>
          <c:extLst>
            <c:ext xmlns:c16="http://schemas.microsoft.com/office/drawing/2014/chart" uri="{C3380CC4-5D6E-409C-BE32-E72D297353CC}">
              <c16:uniqueId val="{00000007-64FF-4491-9692-94E40CD89758}"/>
            </c:ext>
          </c:extLst>
        </c:ser>
        <c:ser>
          <c:idx val="8"/>
          <c:order val="8"/>
          <c:tx>
            <c:strRef>
              <c:f>データシート!$A$35</c:f>
              <c:strCache>
                <c:ptCount val="1"/>
                <c:pt idx="0">
                  <c:v>小値賀町下水道事業会計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2.2599999999999998</c:v>
                </c:pt>
              </c:numCache>
            </c:numRef>
          </c:val>
          <c:extLst>
            <c:ext xmlns:c16="http://schemas.microsoft.com/office/drawing/2014/chart" uri="{C3380CC4-5D6E-409C-BE32-E72D297353CC}">
              <c16:uniqueId val="{00000008-64FF-4491-9692-94E40CD8975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5.68</c:v>
                </c:pt>
                <c:pt idx="2">
                  <c:v>#N/A</c:v>
                </c:pt>
                <c:pt idx="3">
                  <c:v>6.81</c:v>
                </c:pt>
                <c:pt idx="4">
                  <c:v>#N/A</c:v>
                </c:pt>
                <c:pt idx="5">
                  <c:v>7.05</c:v>
                </c:pt>
                <c:pt idx="6">
                  <c:v>#N/A</c:v>
                </c:pt>
                <c:pt idx="7">
                  <c:v>5.98</c:v>
                </c:pt>
                <c:pt idx="8">
                  <c:v>#N/A</c:v>
                </c:pt>
                <c:pt idx="9">
                  <c:v>5.4</c:v>
                </c:pt>
              </c:numCache>
            </c:numRef>
          </c:val>
          <c:extLst>
            <c:ext xmlns:c16="http://schemas.microsoft.com/office/drawing/2014/chart" uri="{C3380CC4-5D6E-409C-BE32-E72D297353CC}">
              <c16:uniqueId val="{00000009-64FF-4491-9692-94E40CD897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346</c:v>
                </c:pt>
                <c:pt idx="5">
                  <c:v>353</c:v>
                </c:pt>
                <c:pt idx="8">
                  <c:v>359</c:v>
                </c:pt>
                <c:pt idx="11">
                  <c:v>361</c:v>
                </c:pt>
                <c:pt idx="14">
                  <c:v>352</c:v>
                </c:pt>
              </c:numCache>
            </c:numRef>
          </c:val>
          <c:extLst>
            <c:ext xmlns:c16="http://schemas.microsoft.com/office/drawing/2014/chart" uri="{C3380CC4-5D6E-409C-BE32-E72D297353CC}">
              <c16:uniqueId val="{00000000-5090-4404-9A5D-6F6FBB1CBD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090-4404-9A5D-6F6FBB1CBD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5090-4404-9A5D-6F6FBB1CBD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90-4404-9A5D-6F6FBB1CBD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102</c:v>
                </c:pt>
                <c:pt idx="3">
                  <c:v>107</c:v>
                </c:pt>
                <c:pt idx="6">
                  <c:v>110</c:v>
                </c:pt>
                <c:pt idx="9">
                  <c:v>108</c:v>
                </c:pt>
                <c:pt idx="12">
                  <c:v>113</c:v>
                </c:pt>
              </c:numCache>
            </c:numRef>
          </c:val>
          <c:extLst>
            <c:ext xmlns:c16="http://schemas.microsoft.com/office/drawing/2014/chart" uri="{C3380CC4-5D6E-409C-BE32-E72D297353CC}">
              <c16:uniqueId val="{00000004-5090-4404-9A5D-6F6FBB1CBD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90-4404-9A5D-6F6FBB1CBD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90-4404-9A5D-6F6FBB1CBD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381</c:v>
                </c:pt>
                <c:pt idx="3">
                  <c:v>397</c:v>
                </c:pt>
                <c:pt idx="6">
                  <c:v>408</c:v>
                </c:pt>
                <c:pt idx="9">
                  <c:v>426</c:v>
                </c:pt>
                <c:pt idx="12">
                  <c:v>410</c:v>
                </c:pt>
              </c:numCache>
            </c:numRef>
          </c:val>
          <c:extLst>
            <c:ext xmlns:c16="http://schemas.microsoft.com/office/drawing/2014/chart" uri="{C3380CC4-5D6E-409C-BE32-E72D297353CC}">
              <c16:uniqueId val="{00000007-5090-4404-9A5D-6F6FBB1CBD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138</c:v>
                </c:pt>
                <c:pt idx="2">
                  <c:v>#N/A</c:v>
                </c:pt>
                <c:pt idx="3">
                  <c:v>#N/A</c:v>
                </c:pt>
                <c:pt idx="4">
                  <c:v>152</c:v>
                </c:pt>
                <c:pt idx="5">
                  <c:v>#N/A</c:v>
                </c:pt>
                <c:pt idx="6">
                  <c:v>#N/A</c:v>
                </c:pt>
                <c:pt idx="7">
                  <c:v>160</c:v>
                </c:pt>
                <c:pt idx="8">
                  <c:v>#N/A</c:v>
                </c:pt>
                <c:pt idx="9">
                  <c:v>#N/A</c:v>
                </c:pt>
                <c:pt idx="10">
                  <c:v>173</c:v>
                </c:pt>
                <c:pt idx="11">
                  <c:v>#N/A</c:v>
                </c:pt>
                <c:pt idx="12">
                  <c:v>#N/A</c:v>
                </c:pt>
                <c:pt idx="13">
                  <c:v>171</c:v>
                </c:pt>
                <c:pt idx="14">
                  <c:v>#N/A</c:v>
                </c:pt>
              </c:numCache>
            </c:numRef>
          </c:val>
          <c:smooth val="0"/>
          <c:extLst>
            <c:ext xmlns:c16="http://schemas.microsoft.com/office/drawing/2014/chart" uri="{C3380CC4-5D6E-409C-BE32-E72D297353CC}">
              <c16:uniqueId val="{00000008-5090-4404-9A5D-6F6FBB1CBD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3412</c:v>
                </c:pt>
                <c:pt idx="5">
                  <c:v>3649</c:v>
                </c:pt>
                <c:pt idx="8">
                  <c:v>3721</c:v>
                </c:pt>
                <c:pt idx="11">
                  <c:v>3788</c:v>
                </c:pt>
                <c:pt idx="14">
                  <c:v>3888</c:v>
                </c:pt>
              </c:numCache>
            </c:numRef>
          </c:val>
          <c:extLst>
            <c:ext xmlns:c16="http://schemas.microsoft.com/office/drawing/2014/chart" uri="{C3380CC4-5D6E-409C-BE32-E72D297353CC}">
              <c16:uniqueId val="{00000000-F333-4248-AB68-C38A2D5BA5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c:v>
                </c:pt>
                <c:pt idx="5">
                  <c:v>31</c:v>
                </c:pt>
                <c:pt idx="8">
                  <c:v>27</c:v>
                </c:pt>
                <c:pt idx="11">
                  <c:v>30</c:v>
                </c:pt>
                <c:pt idx="14">
                  <c:v>20</c:v>
                </c:pt>
              </c:numCache>
            </c:numRef>
          </c:val>
          <c:extLst>
            <c:ext xmlns:c16="http://schemas.microsoft.com/office/drawing/2014/chart" uri="{C3380CC4-5D6E-409C-BE32-E72D297353CC}">
              <c16:uniqueId val="{00000001-F333-4248-AB68-C38A2D5BA5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3054</c:v>
                </c:pt>
                <c:pt idx="5">
                  <c:v>3145</c:v>
                </c:pt>
                <c:pt idx="8">
                  <c:v>2949</c:v>
                </c:pt>
                <c:pt idx="11">
                  <c:v>2852</c:v>
                </c:pt>
                <c:pt idx="14">
                  <c:v>2694</c:v>
                </c:pt>
              </c:numCache>
            </c:numRef>
          </c:val>
          <c:extLst>
            <c:ext xmlns:c16="http://schemas.microsoft.com/office/drawing/2014/chart" uri="{C3380CC4-5D6E-409C-BE32-E72D297353CC}">
              <c16:uniqueId val="{00000002-F333-4248-AB68-C38A2D5BA5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33-4248-AB68-C38A2D5BA5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33-4248-AB68-C38A2D5BA5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33-4248-AB68-C38A2D5BA5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350</c:v>
                </c:pt>
                <c:pt idx="3">
                  <c:v>323</c:v>
                </c:pt>
                <c:pt idx="6">
                  <c:v>607</c:v>
                </c:pt>
                <c:pt idx="9">
                  <c:v>309</c:v>
                </c:pt>
                <c:pt idx="12">
                  <c:v>278</c:v>
                </c:pt>
              </c:numCache>
            </c:numRef>
          </c:val>
          <c:extLst>
            <c:ext xmlns:c16="http://schemas.microsoft.com/office/drawing/2014/chart" uri="{C3380CC4-5D6E-409C-BE32-E72D297353CC}">
              <c16:uniqueId val="{00000006-F333-4248-AB68-C38A2D5BA5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333-4248-AB68-C38A2D5BA5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1208</c:v>
                </c:pt>
                <c:pt idx="3">
                  <c:v>1228</c:v>
                </c:pt>
                <c:pt idx="6">
                  <c:v>1242</c:v>
                </c:pt>
                <c:pt idx="9">
                  <c:v>1189</c:v>
                </c:pt>
                <c:pt idx="12">
                  <c:v>1133</c:v>
                </c:pt>
              </c:numCache>
            </c:numRef>
          </c:val>
          <c:extLst>
            <c:ext xmlns:c16="http://schemas.microsoft.com/office/drawing/2014/chart" uri="{C3380CC4-5D6E-409C-BE32-E72D297353CC}">
              <c16:uniqueId val="{00000008-F333-4248-AB68-C38A2D5BA5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6</c:v>
                </c:pt>
                <c:pt idx="9">
                  <c:v>10</c:v>
                </c:pt>
                <c:pt idx="12">
                  <c:v>23</c:v>
                </c:pt>
              </c:numCache>
            </c:numRef>
          </c:val>
          <c:extLst>
            <c:ext xmlns:c16="http://schemas.microsoft.com/office/drawing/2014/chart" uri="{C3380CC4-5D6E-409C-BE32-E72D297353CC}">
              <c16:uniqueId val="{00000009-F333-4248-AB68-C38A2D5BA5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3532</c:v>
                </c:pt>
                <c:pt idx="3">
                  <c:v>3533</c:v>
                </c:pt>
                <c:pt idx="6">
                  <c:v>3474</c:v>
                </c:pt>
                <c:pt idx="9">
                  <c:v>3439</c:v>
                </c:pt>
                <c:pt idx="12">
                  <c:v>3626</c:v>
                </c:pt>
              </c:numCache>
            </c:numRef>
          </c:val>
          <c:extLst>
            <c:ext xmlns:c16="http://schemas.microsoft.com/office/drawing/2014/chart" uri="{C3380CC4-5D6E-409C-BE32-E72D297353CC}">
              <c16:uniqueId val="{0000000A-F333-4248-AB68-C38A2D5BA5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33-4248-AB68-C38A2D5BA5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424</c:v>
                </c:pt>
                <c:pt idx="1">
                  <c:v>424</c:v>
                </c:pt>
                <c:pt idx="2">
                  <c:v>424</c:v>
                </c:pt>
              </c:numCache>
            </c:numRef>
          </c:val>
          <c:extLst>
            <c:ext xmlns:c16="http://schemas.microsoft.com/office/drawing/2014/chart" uri="{C3380CC4-5D6E-409C-BE32-E72D297353CC}">
              <c16:uniqueId val="{00000000-7D54-45D3-8F75-0FB4652B250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433</c:v>
                </c:pt>
                <c:pt idx="1">
                  <c:v>425</c:v>
                </c:pt>
                <c:pt idx="2">
                  <c:v>414</c:v>
                </c:pt>
              </c:numCache>
            </c:numRef>
          </c:val>
          <c:extLst>
            <c:ext xmlns:c16="http://schemas.microsoft.com/office/drawing/2014/chart" uri="{C3380CC4-5D6E-409C-BE32-E72D297353CC}">
              <c16:uniqueId val="{00000001-7D54-45D3-8F75-0FB4652B250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1789</c:v>
                </c:pt>
                <c:pt idx="1">
                  <c:v>1688</c:v>
                </c:pt>
                <c:pt idx="2">
                  <c:v>1551</c:v>
                </c:pt>
              </c:numCache>
            </c:numRef>
          </c:val>
          <c:extLst>
            <c:ext xmlns:c16="http://schemas.microsoft.com/office/drawing/2014/chart" uri="{C3380CC4-5D6E-409C-BE32-E72D297353CC}">
              <c16:uniqueId val="{00000002-7D54-45D3-8F75-0FB4652B250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{1BF710E4-8E28-4E08-B4C8-45C027918898}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E15-49D4-92C2-15E49332F6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{DF7DF63D-86EF-4A45-8703-3B547D64E4C0}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E15-49D4-92C2-15E49332F6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{0D879E7C-AAAD-4E74-BA26-BD3B6095CA5D}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E15-49D4-92C2-15E49332F6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{9A01BAA8-77A7-4D54-A5CC-F01B9F6ED646}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E15-49D4-92C2-15E49332F6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{3027AA4C-461E-4282-B816-806090115539}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E15-49D4-92C2-15E49332F6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{FD2B1511-116D-4945-9834-9D4C45F399E8}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E15-49D4-92C2-15E49332F6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{4D9D8E60-4743-4246-BAB0-400B53422A8B}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E15-49D4-92C2-15E49332F6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{11767976-CD3C-4F11-9094-F206941169A5}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E15-49D4-92C2-15E49332F6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{13C638D0-4BF7-4234-9CAE-D22EAFA22DFA}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E15-49D4-92C2-15E49332F6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c:v>
                </c:pt>
                <c:pt idx="8">
                  <c:v>68.599999999999994</c:v>
                </c:pt>
                <c:pt idx="16">
                  <c:v>69.5</c:v>
                </c:pt>
                <c:pt idx="24">
                  <c:v>70.7</c:v>
                </c:pt>
                <c:pt idx="32">
                  <c:v>71.099999999999994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E15-49D4-92C2-15E49332F6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{E3E9C53F-3A39-4F07-BB75-BD669EE9A885}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E15-49D4-92C2-15E49332F6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{A574C406-785C-4BA1-BDC0-2339F05731AF}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E15-49D4-92C2-15E49332F6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{001AC8E6-99C8-4F18-A7E5-E8D5931022CD}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E15-49D4-92C2-15E49332F6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{5732DAE2-A66E-4881-B92A-865EECB9F540}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E15-49D4-92C2-15E49332F6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{49B1F737-9CBA-4C1D-84F8-3168215B3302}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E15-49D4-92C2-15E49332F6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{0E60C1E7-370B-4673-B3BE-1F09634557CC}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E15-49D4-92C2-15E49332F6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{D4A59A1B-3A08-43BA-887D-11C511A34588}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E15-49D4-92C2-15E49332F6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{E5EB4E62-0231-408E-80F1-44F05A7E67BE}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E15-49D4-92C2-15E49332F6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{EBC0EC1E-18BD-4952-86A2-B8C01FD92679}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E15-49D4-92C2-15E49332F6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E15-49D4-92C2-15E49332F6B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{0055522E-D12A-42CE-91DF-E6873B6A12BF}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966-4CB6-82BB-7E92105793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{16CA88D7-9C69-4727-8B0C-35E16ED614F4}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66-4CB6-82BB-7E92105793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{1F13CE93-F9A8-498D-B659-E60A3CA369E7}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66-4CB6-82BB-7E92105793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{2BC6F707-FEBB-4302-A5D7-8FA58F4A2444}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66-4CB6-82BB-7E92105793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{58E5B140-E562-4817-9023-6CC6600B9174}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66-4CB6-82BB-7E921057935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{468C140A-8793-462A-877E-419FC27B2E59}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966-4CB6-82BB-7E921057935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{8FDE5B7D-2A37-407F-A162-A8B1C181BBBB}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966-4CB6-82BB-7E921057935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{BE1FF7C1-084B-4225-B6D0-0698B00DB77D}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966-4CB6-82BB-7E921057935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{219F4EE7-34DA-4151-A62B-0FFA55BCCED5}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966-4CB6-82BB-7E92105793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8.1</c:v>
                </c:pt>
                <c:pt idx="16">
                  <c:v>8.5</c:v>
                </c:pt>
                <c:pt idx="24">
                  <c:v>8.9</c:v>
                </c:pt>
                <c:pt idx="32">
                  <c:v>9.3000000000000007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966-4CB6-82BB-7E92105793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{7AD32292-AF19-49A1-895E-DB42FA9372DA}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966-4CB6-82BB-7E92105793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{C213D7FF-BF55-4F70-82A2-345BA76E8C2F}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66-4CB6-82BB-7E92105793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{0897C506-7A20-4D36-B7F7-0319BBBD4899}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66-4CB6-82BB-7E92105793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{E0171CCE-5E2C-404A-B938-A9E91CC89A35}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66-4CB6-82BB-7E92105793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{FB859D98-8C40-432D-89DE-CA84C74013C7}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66-4CB6-82BB-7E921057935B}"/>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{AF8DB375-E45D-4288-A6B1-F4557A6CB299}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966-4CB6-82BB-7E921057935B}"/>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{892EFD4E-5968-4F3A-A769-52752D06EB7A}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966-4CB6-82BB-7E92105793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{56C2D53D-D629-4478-B156-D9A74604A475}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966-4CB6-82BB-7E92105793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{FF156581-7F04-4513-8839-B5DCA0B7F9E9}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966-4CB6-82BB-7E92105793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966-4CB6-82BB-7E921057935B}"/>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就業者の高齢化と後継者不足に伴う就業者数の減少が続いている。また離島という地理的要因により企業の誘致は困難であり、財政基盤は弱く、類似団体を下回っている。</a:t>
          </a:r>
        </a:p>
        <a:p>
          <a:r>
            <a:rPr kumimoji="1" lang="ja-JP" altLang="en-US" sz="1300">
              <a:latin typeface="ＭＳ Ｐゴシック" panose="020B0600070205080204" pitchFamily="50" charset="-128"/>
              <a:ea typeface="ＭＳ Ｐゴシック" panose="020B0600070205080204" pitchFamily="50" charset="-128"/>
            </a:rPr>
            <a:t>　基幹産業である農漁業とそれを支える商工業の振興策を継続しつつ、起業支援策の拡充を図り、就業者の確保と育成を進める。また、町の強みを生かした</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次産業化、観光業やふるさと納税等を推進し、外貨獲得による税収増に繋げるなど、財政の基盤づくりに努める。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84.6</a:t>
          </a:r>
          <a:r>
            <a:rPr kumimoji="1" lang="ja-JP" altLang="en-US" sz="1300">
              <a:latin typeface="ＭＳ Ｐゴシック" panose="020B0600070205080204" pitchFamily="50" charset="-128"/>
              <a:ea typeface="ＭＳ Ｐゴシック" panose="020B0600070205080204" pitchFamily="50" charset="-128"/>
            </a:rPr>
            <a:t>％となったものの、類似団体平均を下回っている。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増加の主な要因は、職員や会計年度任用職員の給与改定等の増による人件費の増や生活保護医療扶助費の増によるものである。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102235</xdr:rowOff>
    </xdr:from>
    <xdr:to>
      <xdr:col>23</xdr:col>
      <xdr:colOff>133350</xdr:colOff>
      <xdr:row>64</xdr:row>
      <xdr:rowOff>7196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03585"/>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70062</xdr:rowOff>
    </xdr:from>
    <xdr:to>
      <xdr:col>19</xdr:col>
      <xdr:colOff>133350</xdr:colOff>
      <xdr:row>63</xdr:row>
      <xdr:rowOff>102235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7141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63</xdr:row>
      <xdr:rowOff>70062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70870"/>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63</xdr:row>
      <xdr:rowOff>57996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7087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127846</xdr:rowOff>
    </xdr:from>
    <xdr:to>
      <xdr:col>23</xdr:col>
      <xdr:colOff>184150</xdr:colOff>
      <xdr:row>64</xdr:row>
      <xdr:rowOff>57996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144373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51435</xdr:rowOff>
    </xdr:from>
    <xdr:to>
      <xdr:col>19</xdr:col>
      <xdr:colOff>184150</xdr:colOff>
      <xdr:row>63</xdr:row>
      <xdr:rowOff>153035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19262</xdr:rowOff>
    </xdr:from>
    <xdr:to>
      <xdr:col>15</xdr:col>
      <xdr:colOff>133350</xdr:colOff>
      <xdr:row>63</xdr:row>
      <xdr:rowOff>120862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131039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118973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[684,427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同程度で推移しているが、最小値と比較すると多額である。これは、離島という地理的要因等によりごみ・し尿処理施設やこども園を直営で行っているためで、人件費、物件費及び維持補修費に多額の経費を要するからである。</a:t>
          </a:r>
        </a:p>
        <a:p>
          <a:r>
            <a:rPr kumimoji="1" lang="ja-JP" altLang="en-US" sz="1300">
              <a:latin typeface="ＭＳ Ｐゴシック" panose="020B0600070205080204" pitchFamily="50" charset="-128"/>
              <a:ea typeface="ＭＳ Ｐゴシック" panose="020B0600070205080204" pitchFamily="50" charset="-128"/>
            </a:rPr>
            <a:t>　この分野に関しては、町内に民間事業者が存在せず、民間委託によるコスト削減が難しいため、事業の効率化等によるコスト削減を図るよう努力する。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128600</xdr:rowOff>
    </xdr:from>
    <xdr:to>
      <xdr:col>23</xdr:col>
      <xdr:colOff>133350</xdr:colOff>
      <xdr:row>82</xdr:row>
      <xdr:rowOff>156178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87500"/>
          <a:ext cx="8382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103398</xdr:rowOff>
    </xdr:from>
    <xdr:to>
      <xdr:col>19</xdr:col>
      <xdr:colOff>133350</xdr:colOff>
      <xdr:row>82</xdr:row>
      <xdr:rowOff>128600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62298"/>
          <a:ext cx="889000" cy="2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62351</xdr:rowOff>
    </xdr:from>
    <xdr:to>
      <xdr:col>15</xdr:col>
      <xdr:colOff>82550</xdr:colOff>
      <xdr:row>82</xdr:row>
      <xdr:rowOff>103398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21251"/>
          <a:ext cx="889000" cy="4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33330</xdr:rowOff>
    </xdr:from>
    <xdr:to>
      <xdr:col>11</xdr:col>
      <xdr:colOff>31750</xdr:colOff>
      <xdr:row>82</xdr:row>
      <xdr:rowOff>62351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92230"/>
          <a:ext cx="889000" cy="2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105378</xdr:rowOff>
    </xdr:from>
    <xdr:to>
      <xdr:col>23</xdr:col>
      <xdr:colOff>184150</xdr:colOff>
      <xdr:row>83</xdr:row>
      <xdr:rowOff>35528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6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77455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3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77800</xdr:rowOff>
    </xdr:from>
    <xdr:to>
      <xdr:col>19</xdr:col>
      <xdr:colOff>184150</xdr:colOff>
      <xdr:row>83</xdr:row>
      <xdr:rowOff>7950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164177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52598</xdr:rowOff>
    </xdr:from>
    <xdr:to>
      <xdr:col>15</xdr:col>
      <xdr:colOff>133350</xdr:colOff>
      <xdr:row>82</xdr:row>
      <xdr:rowOff>154198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138975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97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11551</xdr:rowOff>
    </xdr:from>
    <xdr:to>
      <xdr:col>11</xdr:col>
      <xdr:colOff>82550</xdr:colOff>
      <xdr:row>82</xdr:row>
      <xdr:rowOff>113151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7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97928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5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153980</xdr:rowOff>
    </xdr:from>
    <xdr:to>
      <xdr:col>7</xdr:col>
      <xdr:colOff>31750</xdr:colOff>
      <xdr:row>82</xdr:row>
      <xdr:rowOff>84130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68907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2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平成１７年度以降、退職時特別昇給の廃止、昇給停止年齢の適正化などを実施している。</a:t>
          </a:r>
        </a:p>
        <a:p>
          <a:r>
            <a:rPr kumimoji="1" lang="ja-JP" altLang="en-US" sz="1300">
              <a:latin typeface="ＭＳ Ｐゴシック" panose="020B0600070205080204" pitchFamily="50" charset="-128"/>
              <a:ea typeface="ＭＳ Ｐゴシック" panose="020B0600070205080204" pitchFamily="50" charset="-128"/>
            </a:rPr>
            <a:t>　今後とも、さらなる適正・効率的な人事配置を目指すとともに、給与の適正化に努める。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123189</xdr:rowOff>
    </xdr:from>
    <xdr:to>
      <xdr:col>81</xdr:col>
      <xdr:colOff>44450</xdr:colOff>
      <xdr:row>87</xdr:row>
      <xdr:rowOff>132842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39339"/>
          <a:ext cx="8382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132842</xdr:rowOff>
    </xdr:from>
    <xdr:to>
      <xdr:col>77</xdr:col>
      <xdr:colOff>44450</xdr:colOff>
      <xdr:row>88</xdr:row>
      <xdr:rowOff>110998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4899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96520</xdr:rowOff>
    </xdr:from>
    <xdr:to>
      <xdr:col>72</xdr:col>
      <xdr:colOff>203200</xdr:colOff>
      <xdr:row>88</xdr:row>
      <xdr:rowOff>110998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8412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19304</xdr:rowOff>
    </xdr:from>
    <xdr:to>
      <xdr:col>68</xdr:col>
      <xdr:colOff>152400</xdr:colOff>
      <xdr:row>88</xdr:row>
      <xdr:rowOff>96520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0690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72389</xdr:rowOff>
    </xdr:from>
    <xdr:to>
      <xdr:col>81</xdr:col>
      <xdr:colOff>95250</xdr:colOff>
      <xdr:row>88</xdr:row>
      <xdr:rowOff>2539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88916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3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82042</xdr:rowOff>
    </xdr:from>
    <xdr:to>
      <xdr:col>77</xdr:col>
      <xdr:colOff>95250</xdr:colOff>
      <xdr:row>88</xdr:row>
      <xdr:rowOff>12192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22369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6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60198</xdr:rowOff>
    </xdr:from>
    <xdr:to>
      <xdr:col>73</xdr:col>
      <xdr:colOff>44450</xdr:colOff>
      <xdr:row>88</xdr:row>
      <xdr:rowOff>161798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146575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3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139954</xdr:rowOff>
    </xdr:from>
    <xdr:to>
      <xdr:col>64</xdr:col>
      <xdr:colOff>152400</xdr:colOff>
      <xdr:row>88</xdr:row>
      <xdr:rowOff>70104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80281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2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類似団体平均を上回っている。これは、一島一町であることから、ゴミ・し尿処理・こども園の運営を、町が直営で行っているためである。</a:t>
          </a:r>
        </a:p>
        <a:p>
          <a:r>
            <a:rPr kumimoji="1" lang="ja-JP" altLang="en-US" sz="1300">
              <a:latin typeface="ＭＳ Ｐゴシック" panose="020B0600070205080204" pitchFamily="50" charset="-128"/>
              <a:ea typeface="ＭＳ Ｐゴシック" panose="020B0600070205080204" pitchFamily="50" charset="-128"/>
            </a:rPr>
            <a:t>　この分野に関し、町内に民間事業者が存在せず、民間委託による職員数の減は見込めないため、事業の更なる効率化を進め、適正な定員管理に努める。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102690</xdr:rowOff>
    </xdr:from>
    <xdr:to>
      <xdr:col>81</xdr:col>
      <xdr:colOff>44450</xdr:colOff>
      <xdr:row>61</xdr:row>
      <xdr:rowOff>103897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61140"/>
          <a:ext cx="8382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79968</xdr:rowOff>
    </xdr:from>
    <xdr:to>
      <xdr:col>77</xdr:col>
      <xdr:colOff>44450</xdr:colOff>
      <xdr:row>61</xdr:row>
      <xdr:rowOff>103897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38418"/>
          <a:ext cx="889000" cy="2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51615</xdr:rowOff>
    </xdr:from>
    <xdr:to>
      <xdr:col>72</xdr:col>
      <xdr:colOff>203200</xdr:colOff>
      <xdr:row>61</xdr:row>
      <xdr:rowOff>79968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10065"/>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40153</xdr:rowOff>
    </xdr:from>
    <xdr:to>
      <xdr:col>68</xdr:col>
      <xdr:colOff>152400</xdr:colOff>
      <xdr:row>61</xdr:row>
      <xdr:rowOff>51615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98603"/>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51890</xdr:rowOff>
    </xdr:from>
    <xdr:to>
      <xdr:col>81</xdr:col>
      <xdr:colOff>95250</xdr:colOff>
      <xdr:row>61</xdr:row>
      <xdr:rowOff>153490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1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23967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8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53097</xdr:rowOff>
    </xdr:from>
    <xdr:to>
      <xdr:col>77</xdr:col>
      <xdr:colOff>95250</xdr:colOff>
      <xdr:row>61</xdr:row>
      <xdr:rowOff>154697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1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139474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97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29168</xdr:rowOff>
    </xdr:from>
    <xdr:to>
      <xdr:col>73</xdr:col>
      <xdr:colOff>44450</xdr:colOff>
      <xdr:row>61</xdr:row>
      <xdr:rowOff>130768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8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115545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815</xdr:rowOff>
    </xdr:from>
    <xdr:to>
      <xdr:col>68</xdr:col>
      <xdr:colOff>203200</xdr:colOff>
      <xdr:row>61</xdr:row>
      <xdr:rowOff>102415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87192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45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160803</xdr:rowOff>
    </xdr:from>
    <xdr:to>
      <xdr:col>64</xdr:col>
      <xdr:colOff>152400</xdr:colOff>
      <xdr:row>61</xdr:row>
      <xdr:rowOff>90953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4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75730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3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9.3</a:t>
          </a:r>
          <a:r>
            <a:rPr kumimoji="1" lang="ja-JP" altLang="en-US" sz="1200">
              <a:latin typeface="ＭＳ Ｐゴシック" panose="020B0600070205080204" pitchFamily="50" charset="-128"/>
              <a:ea typeface="ＭＳ Ｐゴシック" panose="020B0600070205080204" pitchFamily="50" charset="-128"/>
            </a:rPr>
            <a:t>％となり、類似団体平均を上回っている。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　増加の主な要因は、令和２年度借入の小値賀港ターミナルバリアフリー事業等の過疎対策事業債の償還開始と、令和２年度借入の過疎対策事業債ソフト分等の償還が開始となったことに伴う元利償還金の増によるものである。</a:t>
          </a:r>
        </a:p>
        <a:p>
          <a:r>
            <a:rPr kumimoji="1" lang="ja-JP" altLang="en-US" sz="1200">
              <a:latin typeface="ＭＳ Ｐゴシック" panose="020B0600070205080204" pitchFamily="50" charset="-128"/>
              <a:ea typeface="ＭＳ Ｐゴシック" panose="020B0600070205080204" pitchFamily="50" charset="-128"/>
            </a:rPr>
            <a:t>　今後は、令和７年度完成予定のふるさと留学学生寮整備事業や総合体育館改修事業に係る借入や令和４年度完成した診療所建設事業等の償還開始により上昇することが見込まれる。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143764</xdr:rowOff>
    </xdr:from>
    <xdr:to>
      <xdr:col>81</xdr:col>
      <xdr:colOff>44450</xdr:colOff>
      <xdr:row>41</xdr:row>
      <xdr:rowOff>163068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7321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143764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5391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105156</xdr:rowOff>
    </xdr:from>
    <xdr:to>
      <xdr:col>72</xdr:col>
      <xdr:colOff>203200</xdr:colOff>
      <xdr:row>41</xdr:row>
      <xdr:rowOff>124460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3460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105156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8152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112268</xdr:rowOff>
    </xdr:from>
    <xdr:to>
      <xdr:col>81</xdr:col>
      <xdr:colOff>95250</xdr:colOff>
      <xdr:row>42</xdr:row>
      <xdr:rowOff>42418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4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84345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13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92964</xdr:rowOff>
    </xdr:from>
    <xdr:to>
      <xdr:col>77</xdr:col>
      <xdr:colOff>95250</xdr:colOff>
      <xdr:row>42</xdr:row>
      <xdr:rowOff>23114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7891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208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54356</xdr:rowOff>
    </xdr:from>
    <xdr:to>
      <xdr:col>68</xdr:col>
      <xdr:colOff>203200</xdr:colOff>
      <xdr:row>41</xdr:row>
      <xdr:rowOff>155956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140733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7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平成２３年度以降は、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％以下を堅持している。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すると、人件費に係る経常収支比率は高くなっている。これは、ごみ・し尿処理施設やこども園等の施設の運営を直営で行うことで職員数が多くなっていること及び令和２年度から始まった会計年度任用職員制度による増加が主な要因である。</a:t>
          </a:r>
        </a:p>
        <a:p>
          <a:r>
            <a:rPr kumimoji="1" lang="ja-JP" altLang="en-US" sz="1200">
              <a:latin typeface="ＭＳ Ｐゴシック" panose="020B0600070205080204" pitchFamily="50" charset="-128"/>
              <a:ea typeface="ＭＳ Ｐゴシック" panose="020B0600070205080204" pitchFamily="50" charset="-128"/>
            </a:rPr>
            <a:t>　 ごみ・し尿処理施設やこども園分野に関し、町内に民間事業者が存在せず、民間委託による職員数の減は見込めないため、事業の更なる効率化と適正な定員管理に努め、人件費の抑制につなげる。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153670</xdr:rowOff>
    </xdr:from>
    <xdr:to>
      <xdr:col>24</xdr:col>
      <xdr:colOff>25400</xdr:colOff>
      <xdr:row>37</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2587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153670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53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156210</xdr:rowOff>
    </xdr:from>
    <xdr:to>
      <xdr:col>24</xdr:col>
      <xdr:colOff>76200</xdr:colOff>
      <xdr:row>37</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102870</xdr:rowOff>
    </xdr:from>
    <xdr:to>
      <xdr:col>20</xdr:col>
      <xdr:colOff>38100</xdr:colOff>
      <xdr:row>37</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6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72390</xdr:rowOff>
    </xdr:from>
    <xdr:to>
      <xdr:col>15</xdr:col>
      <xdr:colOff>149225</xdr:colOff>
      <xdr:row>37</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物件費に係る経常収支比率は類似団体平均より下回っている。人件費同様ごみ・し尿処理施設やこども園等の施設の運営を直営で行っているため、施設の維持管理に多額の経費を要している。</a:t>
          </a:r>
        </a:p>
        <a:p>
          <a:r>
            <a:rPr kumimoji="1" lang="ja-JP" altLang="en-US" sz="1300">
              <a:latin typeface="ＭＳ Ｐゴシック" panose="020B0600070205080204" pitchFamily="50" charset="-128"/>
              <a:ea typeface="ＭＳ Ｐゴシック" panose="020B0600070205080204" pitchFamily="50" charset="-128"/>
            </a:rPr>
            <a:t>　この分野に関し、町内に民間事業者が存在せず、民間委託によるコスト削減は見込めないため、事業の更なる効率化を進め、事業費の抑制に取り組む。</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65278</xdr:rowOff>
    </xdr:from>
    <xdr:to>
      <xdr:col>82</xdr:col>
      <xdr:colOff>107950</xdr:colOff>
      <xdr:row>17</xdr:row>
      <xdr:rowOff>88138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799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65278</xdr:rowOff>
    </xdr:from>
    <xdr:to>
      <xdr:col>78</xdr:col>
      <xdr:colOff>69850</xdr:colOff>
      <xdr:row>17</xdr:row>
      <xdr:rowOff>74422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799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60706</xdr:rowOff>
    </xdr:from>
    <xdr:to>
      <xdr:col>73</xdr:col>
      <xdr:colOff>180975</xdr:colOff>
      <xdr:row>17</xdr:row>
      <xdr:rowOff>74422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75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60706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57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53865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9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14478</xdr:rowOff>
    </xdr:from>
    <xdr:to>
      <xdr:col>78</xdr:col>
      <xdr:colOff>120650</xdr:colOff>
      <xdr:row>17</xdr:row>
      <xdr:rowOff>116078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126255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98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23622</xdr:rowOff>
    </xdr:from>
    <xdr:to>
      <xdr:col>74</xdr:col>
      <xdr:colOff>31750</xdr:colOff>
      <xdr:row>17</xdr:row>
      <xdr:rowOff>125222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9906</xdr:rowOff>
    </xdr:from>
    <xdr:to>
      <xdr:col>69</xdr:col>
      <xdr:colOff>142875</xdr:colOff>
      <xdr:row>17</xdr:row>
      <xdr:rowOff>111506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96283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163068</xdr:rowOff>
    </xdr:from>
    <xdr:to>
      <xdr:col>65</xdr:col>
      <xdr:colOff>53975</xdr:colOff>
      <xdr:row>17</xdr:row>
      <xdr:rowOff>93218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77995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％となり、類似団体平均を上回っている。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平成２５年度から福祉事務所を設置したことで、これまで県が行っていた生活保護費の支給を町が行っている。生活保護受給者の高齢化に伴う医療扶助費が増加傾向にあり、入院等の理由で医療扶助が増加し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56</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50615"/>
          <a:ext cx="8382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50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6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69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154412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その他に係る経常収支比率は、類似団体平均より下回っている。</a:t>
          </a:r>
        </a:p>
        <a:p>
          <a:r>
            <a:rPr kumimoji="1" lang="ja-JP" altLang="en-US" sz="1300">
              <a:latin typeface="ＭＳ Ｐゴシック" panose="020B0600070205080204" pitchFamily="50" charset="-128"/>
              <a:ea typeface="ＭＳ Ｐゴシック" panose="020B0600070205080204" pitchFamily="50" charset="-128"/>
            </a:rPr>
            <a:t>　簡易水道事業と下水道事業が令和６年度から公営企業会計へ移行したことにより繰出金から補助費等へ変更となり前年度から</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％減となっている。　今後は、使用料・手数料等の見直しやコスト削減等を検討し、繰出金の抑制に取り組む必要がある。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58</xdr:row>
      <xdr:rowOff>119380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674860"/>
          <a:ext cx="8382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58</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04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96520</xdr:rowOff>
    </xdr:from>
    <xdr:to>
      <xdr:col>73</xdr:col>
      <xdr:colOff>180975</xdr:colOff>
      <xdr:row>59</xdr:row>
      <xdr:rowOff>8890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0406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59</xdr:row>
      <xdr:rowOff>8890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116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68580</xdr:rowOff>
    </xdr:from>
    <xdr:to>
      <xdr:col>78</xdr:col>
      <xdr:colOff>120650</xdr:colOff>
      <xdr:row>58</xdr:row>
      <xdr:rowOff>170180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154957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9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45720</xdr:rowOff>
    </xdr:from>
    <xdr:to>
      <xdr:col>74</xdr:col>
      <xdr:colOff>31750</xdr:colOff>
      <xdr:row>58</xdr:row>
      <xdr:rowOff>147320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129540</xdr:rowOff>
    </xdr:from>
    <xdr:to>
      <xdr:col>69</xdr:col>
      <xdr:colOff>142875</xdr:colOff>
      <xdr:row>59</xdr:row>
      <xdr:rowOff>59690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44467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補助費等に係る経常収支比率は類似団体平均を大きく下回っている。簡易水道事業と下水道事業が令和６年度から公営企業会計へ移行したことにより繰出金から補助費等へ変更となり前年度から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％増となっている。第三セクターへの運営費補助金が多額であり、経営状況の分析等により、経営の健全化に向けて取り組む必要がある。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145288</xdr:rowOff>
    </xdr:from>
    <xdr:to>
      <xdr:col>82</xdr:col>
      <xdr:colOff>107950</xdr:colOff>
      <xdr:row>36</xdr:row>
      <xdr:rowOff>3556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974588"/>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145288</xdr:rowOff>
    </xdr:from>
    <xdr:to>
      <xdr:col>78</xdr:col>
      <xdr:colOff>69850</xdr:colOff>
      <xdr:row>34</xdr:row>
      <xdr:rowOff>168148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59745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163576</xdr:rowOff>
    </xdr:from>
    <xdr:to>
      <xdr:col>73</xdr:col>
      <xdr:colOff>180975</xdr:colOff>
      <xdr:row>34</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9928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136144</xdr:rowOff>
    </xdr:from>
    <xdr:to>
      <xdr:col>69</xdr:col>
      <xdr:colOff>92075</xdr:colOff>
      <xdr:row>34</xdr:row>
      <xdr:rowOff>163576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9654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94488</xdr:rowOff>
    </xdr:from>
    <xdr:to>
      <xdr:col>78</xdr:col>
      <xdr:colOff>120650</xdr:colOff>
      <xdr:row>35</xdr:row>
      <xdr:rowOff>24638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34815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69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117348</xdr:rowOff>
    </xdr:from>
    <xdr:to>
      <xdr:col>74</xdr:col>
      <xdr:colOff>31750</xdr:colOff>
      <xdr:row>35</xdr:row>
      <xdr:rowOff>47498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4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57675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112776</xdr:rowOff>
    </xdr:from>
    <xdr:to>
      <xdr:col>69</xdr:col>
      <xdr:colOff>142875</xdr:colOff>
      <xdr:row>35</xdr:row>
      <xdr:rowOff>42926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53103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85344</xdr:rowOff>
    </xdr:from>
    <xdr:to>
      <xdr:col>65</xdr:col>
      <xdr:colOff>53975</xdr:colOff>
      <xdr:row>35</xdr:row>
      <xdr:rowOff>15494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25671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減の主な要因は、平成２４年度借入の小中学校建設事業に係る過疎債の償還完了や平成２６年度借入の小中学校給食共同調理場建設事業の償還完了によるものである。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16511</xdr:rowOff>
    </xdr:from>
    <xdr:to>
      <xdr:col>24</xdr:col>
      <xdr:colOff>25400</xdr:colOff>
      <xdr:row>77</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181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20320</xdr:rowOff>
    </xdr:from>
    <xdr:to>
      <xdr:col>19</xdr:col>
      <xdr:colOff>187325</xdr:colOff>
      <xdr:row>77</xdr:row>
      <xdr:rowOff>39370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21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142239</xdr:rowOff>
    </xdr:from>
    <xdr:to>
      <xdr:col>15</xdr:col>
      <xdr:colOff>98425</xdr:colOff>
      <xdr:row>77</xdr:row>
      <xdr:rowOff>20320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724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142239</xdr:rowOff>
    </xdr:from>
    <xdr:to>
      <xdr:col>11</xdr:col>
      <xdr:colOff>9525</xdr:colOff>
      <xdr:row>77</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724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137161</xdr:rowOff>
    </xdr:from>
    <xdr:to>
      <xdr:col>24</xdr:col>
      <xdr:colOff>76200</xdr:colOff>
      <xdr:row>77</xdr:row>
      <xdr:rowOff>67311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109238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160020</xdr:rowOff>
    </xdr:from>
    <xdr:to>
      <xdr:col>20</xdr:col>
      <xdr:colOff>38100</xdr:colOff>
      <xdr:row>77</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74947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76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140970</xdr:rowOff>
    </xdr:from>
    <xdr:to>
      <xdr:col>15</xdr:col>
      <xdr:colOff>149225</xdr:colOff>
      <xdr:row>77</xdr:row>
      <xdr:rowOff>71120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55897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91439</xdr:rowOff>
    </xdr:from>
    <xdr:to>
      <xdr:col>11</xdr:col>
      <xdr:colOff>60325</xdr:colOff>
      <xdr:row>77</xdr:row>
      <xdr:rowOff>21589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6366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内訳は、人件費</a:t>
          </a:r>
          <a:r>
            <a:rPr kumimoji="1" lang="en-US" altLang="ja-JP" sz="1300">
              <a:latin typeface="ＭＳ Ｐゴシック" panose="020B0600070205080204" pitchFamily="50" charset="-128"/>
              <a:ea typeface="ＭＳ Ｐゴシック" panose="020B0600070205080204" pitchFamily="50" charset="-128"/>
            </a:rPr>
            <a:t>29.1</a:t>
          </a:r>
          <a:r>
            <a:rPr kumimoji="1" lang="ja-JP" altLang="en-US" sz="1300">
              <a:latin typeface="ＭＳ Ｐゴシック" panose="020B0600070205080204" pitchFamily="50" charset="-128"/>
              <a:ea typeface="ＭＳ Ｐゴシック" panose="020B0600070205080204" pitchFamily="50" charset="-128"/>
            </a:rPr>
            <a:t>％、物件費</a:t>
          </a:r>
          <a:r>
            <a:rPr kumimoji="1" lang="en-US" altLang="ja-JP" sz="1300">
              <a:latin typeface="ＭＳ Ｐゴシック" panose="020B0600070205080204" pitchFamily="50" charset="-128"/>
              <a:ea typeface="ＭＳ Ｐゴシック" panose="020B0600070205080204" pitchFamily="50" charset="-128"/>
            </a:rPr>
            <a:t>15.4</a:t>
          </a:r>
          <a:r>
            <a:rPr kumimoji="1" lang="ja-JP" altLang="en-US" sz="1300">
              <a:latin typeface="ＭＳ Ｐゴシック" panose="020B0600070205080204" pitchFamily="50" charset="-128"/>
              <a:ea typeface="ＭＳ Ｐゴシック" panose="020B0600070205080204" pitchFamily="50" charset="-128"/>
            </a:rPr>
            <a:t>％、維持補修費 </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％、扶助費 </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％、補助費等 </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％、繰出金 </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人件費、公債費、扶助費が平均より高いものの、それ以上に残りの費目が低いため、類似団体平均よりも低くなっている。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20864</xdr:rowOff>
    </xdr:from>
    <xdr:to>
      <xdr:col>82</xdr:col>
      <xdr:colOff>107950</xdr:colOff>
      <xdr:row>77</xdr:row>
      <xdr:rowOff>102507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22514"/>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11068</xdr:rowOff>
    </xdr:from>
    <xdr:to>
      <xdr:col>78</xdr:col>
      <xdr:colOff>69850</xdr:colOff>
      <xdr:row>77</xdr:row>
      <xdr:rowOff>20864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1271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143329</xdr:rowOff>
    </xdr:from>
    <xdr:to>
      <xdr:col>73</xdr:col>
      <xdr:colOff>180975</xdr:colOff>
      <xdr:row>77</xdr:row>
      <xdr:rowOff>11068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73529"/>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143329</xdr:rowOff>
    </xdr:from>
    <xdr:to>
      <xdr:col>69</xdr:col>
      <xdr:colOff>92075</xdr:colOff>
      <xdr:row>77</xdr:row>
      <xdr:rowOff>1270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7352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51707</xdr:rowOff>
    </xdr:from>
    <xdr:to>
      <xdr:col>82</xdr:col>
      <xdr:colOff>158750</xdr:colOff>
      <xdr:row>77</xdr:row>
      <xdr:rowOff>153307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68234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9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141514</xdr:rowOff>
    </xdr:from>
    <xdr:to>
      <xdr:col>78</xdr:col>
      <xdr:colOff>120650</xdr:colOff>
      <xdr:row>77</xdr:row>
      <xdr:rowOff>71664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7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81841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40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131718</xdr:rowOff>
    </xdr:from>
    <xdr:to>
      <xdr:col>74</xdr:col>
      <xdr:colOff>31750</xdr:colOff>
      <xdr:row>77</xdr:row>
      <xdr:rowOff>61868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72044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3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92529</xdr:rowOff>
    </xdr:from>
    <xdr:to>
      <xdr:col>69</xdr:col>
      <xdr:colOff>142875</xdr:colOff>
      <xdr:row>77</xdr:row>
      <xdr:rowOff>22679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32855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150033</xdr:rowOff>
    </xdr:from>
    <xdr:to>
      <xdr:col>29</xdr:col>
      <xdr:colOff>127000</xdr:colOff>
      <xdr:row>19</xdr:row>
      <xdr:rowOff>41860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83758"/>
          <a:ext cx="647700" cy="63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134811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8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41860</xdr:rowOff>
    </xdr:from>
    <xdr:to>
      <xdr:col>26</xdr:col>
      <xdr:colOff>50800</xdr:colOff>
      <xdr:row>19</xdr:row>
      <xdr:rowOff>128290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47035"/>
          <a:ext cx="698500" cy="86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128290</xdr:rowOff>
    </xdr:from>
    <xdr:to>
      <xdr:col>22</xdr:col>
      <xdr:colOff>114300</xdr:colOff>
      <xdr:row>19</xdr:row>
      <xdr:rowOff>150763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3465"/>
          <a:ext cx="698500" cy="22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139129</xdr:rowOff>
    </xdr:from>
    <xdr:to>
      <xdr:col>18</xdr:col>
      <xdr:colOff>177800</xdr:colOff>
      <xdr:row>19</xdr:row>
      <xdr:rowOff>150763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44304"/>
          <a:ext cx="698500" cy="11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99233</xdr:rowOff>
    </xdr:from>
    <xdr:to>
      <xdr:col>29</xdr:col>
      <xdr:colOff>177800</xdr:colOff>
      <xdr:row>19</xdr:row>
      <xdr:rowOff>29383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32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115760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162510</xdr:rowOff>
    </xdr:from>
    <xdr:to>
      <xdr:col>26</xdr:col>
      <xdr:colOff>101600</xdr:colOff>
      <xdr:row>19</xdr:row>
      <xdr:rowOff>92660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96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102837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65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77490</xdr:rowOff>
    </xdr:from>
    <xdr:to>
      <xdr:col>22</xdr:col>
      <xdr:colOff>165100</xdr:colOff>
      <xdr:row>20</xdr:row>
      <xdr:rowOff>7640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2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163867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99963</xdr:rowOff>
    </xdr:from>
    <xdr:to>
      <xdr:col>19</xdr:col>
      <xdr:colOff>38100</xdr:colOff>
      <xdr:row>20</xdr:row>
      <xdr:rowOff>30113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51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14890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91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88329</xdr:rowOff>
    </xdr:from>
    <xdr:to>
      <xdr:col>15</xdr:col>
      <xdr:colOff>101600</xdr:colOff>
      <xdr:row>20</xdr:row>
      <xdr:rowOff>18479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3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28656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6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42894</xdr:rowOff>
    </xdr:from>
    <xdr:to>
      <xdr:col>29</xdr:col>
      <xdr:colOff>127000</xdr:colOff>
      <xdr:row>35</xdr:row>
      <xdr:rowOff>47937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53244"/>
          <a:ext cx="647700" cy="5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47937</xdr:rowOff>
    </xdr:from>
    <xdr:to>
      <xdr:col>26</xdr:col>
      <xdr:colOff>50800</xdr:colOff>
      <xdr:row>35</xdr:row>
      <xdr:rowOff>84215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58287"/>
          <a:ext cx="698500" cy="36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84215</xdr:rowOff>
    </xdr:from>
    <xdr:to>
      <xdr:col>22</xdr:col>
      <xdr:colOff>114300</xdr:colOff>
      <xdr:row>35</xdr:row>
      <xdr:rowOff>105868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94565"/>
          <a:ext cx="698500" cy="21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105868</xdr:rowOff>
    </xdr:from>
    <xdr:to>
      <xdr:col>18</xdr:col>
      <xdr:colOff>177800</xdr:colOff>
      <xdr:row>35</xdr:row>
      <xdr:rowOff>140305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16218"/>
          <a:ext cx="698500" cy="34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334994</xdr:rowOff>
    </xdr:from>
    <xdr:to>
      <xdr:col>29</xdr:col>
      <xdr:colOff>177800</xdr:colOff>
      <xdr:row>35</xdr:row>
      <xdr:rowOff>93694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02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180071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47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340037</xdr:rowOff>
    </xdr:from>
    <xdr:to>
      <xdr:col>26</xdr:col>
      <xdr:colOff>101600</xdr:colOff>
      <xdr:row>35</xdr:row>
      <xdr:rowOff>98737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07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108913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76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33415</xdr:rowOff>
    </xdr:from>
    <xdr:to>
      <xdr:col>22</xdr:col>
      <xdr:colOff>165100</xdr:colOff>
      <xdr:row>35</xdr:row>
      <xdr:rowOff>135015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43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145192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55068</xdr:rowOff>
    </xdr:from>
    <xdr:to>
      <xdr:col>19</xdr:col>
      <xdr:colOff>38100</xdr:colOff>
      <xdr:row>35</xdr:row>
      <xdr:rowOff>156668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65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166845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34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89505</xdr:rowOff>
    </xdr:from>
    <xdr:to>
      <xdr:col>15</xdr:col>
      <xdr:colOff>101600</xdr:colOff>
      <xdr:row>35</xdr:row>
      <xdr:rowOff>191105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9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201282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6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58958</xdr:rowOff>
    </xdr:from>
    <xdr:to>
      <xdr:col>24</xdr:col>
      <xdr:colOff>63500</xdr:colOff>
      <xdr:row>36</xdr:row>
      <xdr:rowOff>103046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31158"/>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103046</xdr:rowOff>
    </xdr:from>
    <xdr:to>
      <xdr:col>19</xdr:col>
      <xdr:colOff>177800</xdr:colOff>
      <xdr:row>36</xdr:row>
      <xdr:rowOff>160258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75246"/>
          <a:ext cx="889000" cy="5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160258</xdr:rowOff>
    </xdr:from>
    <xdr:to>
      <xdr:col>15</xdr:col>
      <xdr:colOff>50800</xdr:colOff>
      <xdr:row>37</xdr:row>
      <xdr:rowOff>10504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32458"/>
          <a:ext cx="889000" cy="2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10504</xdr:rowOff>
    </xdr:from>
    <xdr:to>
      <xdr:col>10</xdr:col>
      <xdr:colOff>114300</xdr:colOff>
      <xdr:row>37</xdr:row>
      <xdr:rowOff>19984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54154"/>
          <a:ext cx="889000" cy="9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8158</xdr:rowOff>
    </xdr:from>
    <xdr:to>
      <xdr:col>24</xdr:col>
      <xdr:colOff>114300</xdr:colOff>
      <xdr:row>36</xdr:row>
      <xdr:rowOff>109758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8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31035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3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52246</xdr:rowOff>
    </xdr:from>
    <xdr:to>
      <xdr:col>20</xdr:col>
      <xdr:colOff>38100</xdr:colOff>
      <xdr:row>36</xdr:row>
      <xdr:rowOff>153846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2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170373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999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109458</xdr:rowOff>
    </xdr:from>
    <xdr:to>
      <xdr:col>15</xdr:col>
      <xdr:colOff>101600</xdr:colOff>
      <xdr:row>37</xdr:row>
      <xdr:rowOff>39608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8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56135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56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131154</xdr:rowOff>
    </xdr:from>
    <xdr:to>
      <xdr:col>10</xdr:col>
      <xdr:colOff>165100</xdr:colOff>
      <xdr:row>37</xdr:row>
      <xdr:rowOff>61304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0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77831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7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140634</xdr:rowOff>
    </xdr:from>
    <xdr:to>
      <xdr:col>6</xdr:col>
      <xdr:colOff>38100</xdr:colOff>
      <xdr:row>37</xdr:row>
      <xdr:rowOff>70784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1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87311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88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135691</xdr:rowOff>
    </xdr:from>
    <xdr:to>
      <xdr:col>24</xdr:col>
      <xdr:colOff>63500</xdr:colOff>
      <xdr:row>56</xdr:row>
      <xdr:rowOff>146235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6891"/>
          <a:ext cx="838200" cy="1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146235</xdr:rowOff>
    </xdr:from>
    <xdr:to>
      <xdr:col>19</xdr:col>
      <xdr:colOff>177800</xdr:colOff>
      <xdr:row>56</xdr:row>
      <xdr:rowOff>146627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47435"/>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146627</xdr:rowOff>
    </xdr:from>
    <xdr:to>
      <xdr:col>15</xdr:col>
      <xdr:colOff>50800</xdr:colOff>
      <xdr:row>57</xdr:row>
      <xdr:rowOff>28925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47827"/>
          <a:ext cx="889000" cy="5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28925</xdr:rowOff>
    </xdr:from>
    <xdr:to>
      <xdr:col>10</xdr:col>
      <xdr:colOff>114300</xdr:colOff>
      <xdr:row>57</xdr:row>
      <xdr:rowOff>81249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1575"/>
          <a:ext cx="889000" cy="5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84891</xdr:rowOff>
    </xdr:from>
    <xdr:to>
      <xdr:col>24</xdr:col>
      <xdr:colOff>114300</xdr:colOff>
      <xdr:row>57</xdr:row>
      <xdr:rowOff>15041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107768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95435</xdr:rowOff>
    </xdr:from>
    <xdr:to>
      <xdr:col>20</xdr:col>
      <xdr:colOff>38100</xdr:colOff>
      <xdr:row>57</xdr:row>
      <xdr:rowOff>25585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42112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7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95827</xdr:rowOff>
    </xdr:from>
    <xdr:to>
      <xdr:col>15</xdr:col>
      <xdr:colOff>101600</xdr:colOff>
      <xdr:row>57</xdr:row>
      <xdr:rowOff>25977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9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42504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7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149575</xdr:rowOff>
    </xdr:from>
    <xdr:to>
      <xdr:col>10</xdr:col>
      <xdr:colOff>165100</xdr:colOff>
      <xdr:row>57</xdr:row>
      <xdr:rowOff>79725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96252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30449</xdr:rowOff>
    </xdr:from>
    <xdr:to>
      <xdr:col>6</xdr:col>
      <xdr:colOff>38100</xdr:colOff>
      <xdr:row>57</xdr:row>
      <xdr:rowOff>132049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148576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8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34609</xdr:rowOff>
    </xdr:from>
    <xdr:to>
      <xdr:col>24</xdr:col>
      <xdr:colOff>63500</xdr:colOff>
      <xdr:row>78</xdr:row>
      <xdr:rowOff>35266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07709"/>
          <a:ext cx="838200" cy="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35266</xdr:rowOff>
    </xdr:from>
    <xdr:to>
      <xdr:col>19</xdr:col>
      <xdr:colOff>177800</xdr:colOff>
      <xdr:row>78</xdr:row>
      <xdr:rowOff>45481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08366"/>
          <a:ext cx="889000" cy="1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45481</xdr:rowOff>
    </xdr:from>
    <xdr:to>
      <xdr:col>15</xdr:col>
      <xdr:colOff>50800</xdr:colOff>
      <xdr:row>78</xdr:row>
      <xdr:rowOff>70252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8581"/>
          <a:ext cx="889000" cy="2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46546</xdr:rowOff>
    </xdr:from>
    <xdr:to>
      <xdr:col>10</xdr:col>
      <xdr:colOff>114300</xdr:colOff>
      <xdr:row>78</xdr:row>
      <xdr:rowOff>70252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19646"/>
          <a:ext cx="889000" cy="2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155259</xdr:rowOff>
    </xdr:from>
    <xdr:to>
      <xdr:col>24</xdr:col>
      <xdr:colOff>114300</xdr:colOff>
      <xdr:row>78</xdr:row>
      <xdr:rowOff>85409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70186</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155916</xdr:rowOff>
    </xdr:from>
    <xdr:to>
      <xdr:col>20</xdr:col>
      <xdr:colOff>38100</xdr:colOff>
      <xdr:row>78</xdr:row>
      <xdr:rowOff>86066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77193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166131</xdr:rowOff>
    </xdr:from>
    <xdr:to>
      <xdr:col>15</xdr:col>
      <xdr:colOff>101600</xdr:colOff>
      <xdr:row>78</xdr:row>
      <xdr:rowOff>96281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87408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6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19452</xdr:rowOff>
    </xdr:from>
    <xdr:to>
      <xdr:col>10</xdr:col>
      <xdr:colOff>165100</xdr:colOff>
      <xdr:row>78</xdr:row>
      <xdr:rowOff>121052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112179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8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167196</xdr:rowOff>
    </xdr:from>
    <xdr:to>
      <xdr:col>6</xdr:col>
      <xdr:colOff>38100</xdr:colOff>
      <xdr:row>78</xdr:row>
      <xdr:rowOff>97346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88473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70252</xdr:rowOff>
    </xdr:from>
    <xdr:to>
      <xdr:col>24</xdr:col>
      <xdr:colOff>63500</xdr:colOff>
      <xdr:row>93</xdr:row>
      <xdr:rowOff>84471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015102"/>
          <a:ext cx="8382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70252</xdr:rowOff>
    </xdr:from>
    <xdr:to>
      <xdr:col>19</xdr:col>
      <xdr:colOff>177800</xdr:colOff>
      <xdr:row>94</xdr:row>
      <xdr:rowOff>31655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015102"/>
          <a:ext cx="889000" cy="13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144249</xdr:rowOff>
    </xdr:from>
    <xdr:to>
      <xdr:col>15</xdr:col>
      <xdr:colOff>50800</xdr:colOff>
      <xdr:row>94</xdr:row>
      <xdr:rowOff>31655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089099"/>
          <a:ext cx="889000" cy="5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144249</xdr:rowOff>
    </xdr:from>
    <xdr:to>
      <xdr:col>10</xdr:col>
      <xdr:colOff>114300</xdr:colOff>
      <xdr:row>95</xdr:row>
      <xdr:rowOff>3608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089099"/>
          <a:ext cx="889000" cy="20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33671</xdr:rowOff>
    </xdr:from>
    <xdr:to>
      <xdr:col>24</xdr:col>
      <xdr:colOff>114300</xdr:colOff>
      <xdr:row>93</xdr:row>
      <xdr:rowOff>135271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97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56548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82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19452</xdr:rowOff>
    </xdr:from>
    <xdr:to>
      <xdr:col>20</xdr:col>
      <xdr:colOff>38100</xdr:colOff>
      <xdr:row>93</xdr:row>
      <xdr:rowOff>121052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96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137579</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739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152305</xdr:rowOff>
    </xdr:from>
    <xdr:to>
      <xdr:col>15</xdr:col>
      <xdr:colOff>101600</xdr:colOff>
      <xdr:row>94</xdr:row>
      <xdr:rowOff>82455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09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98982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87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93449</xdr:rowOff>
    </xdr:from>
    <xdr:to>
      <xdr:col>10</xdr:col>
      <xdr:colOff>165100</xdr:colOff>
      <xdr:row>94</xdr:row>
      <xdr:rowOff>23599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3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40126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1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124258</xdr:rowOff>
    </xdr:from>
    <xdr:to>
      <xdr:col>6</xdr:col>
      <xdr:colOff>38100</xdr:colOff>
      <xdr:row>95</xdr:row>
      <xdr:rowOff>54408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2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70935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1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116770</xdr:rowOff>
    </xdr:from>
    <xdr:to>
      <xdr:col>55</xdr:col>
      <xdr:colOff>0</xdr:colOff>
      <xdr:row>37</xdr:row>
      <xdr:rowOff>83257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88970"/>
          <a:ext cx="838200" cy="13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144587</xdr:rowOff>
    </xdr:from>
    <xdr:to>
      <xdr:col>50</xdr:col>
      <xdr:colOff>114300</xdr:colOff>
      <xdr:row>37</xdr:row>
      <xdr:rowOff>83257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16787"/>
          <a:ext cx="889000" cy="1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144587</xdr:rowOff>
    </xdr:from>
    <xdr:to>
      <xdr:col>45</xdr:col>
      <xdr:colOff>177800</xdr:colOff>
      <xdr:row>37</xdr:row>
      <xdr:rowOff>53704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16787"/>
          <a:ext cx="889000" cy="80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122140</xdr:rowOff>
    </xdr:from>
    <xdr:to>
      <xdr:col>41</xdr:col>
      <xdr:colOff>50800</xdr:colOff>
      <xdr:row>37</xdr:row>
      <xdr:rowOff>53704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94340"/>
          <a:ext cx="889000" cy="10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65970</xdr:rowOff>
    </xdr:from>
    <xdr:to>
      <xdr:col>55</xdr:col>
      <xdr:colOff>50800</xdr:colOff>
      <xdr:row>36</xdr:row>
      <xdr:rowOff>167570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3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44397</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1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32457</xdr:rowOff>
    </xdr:from>
    <xdr:to>
      <xdr:col>50</xdr:col>
      <xdr:colOff>165100</xdr:colOff>
      <xdr:row>37</xdr:row>
      <xdr:rowOff>134057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7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125184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6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93787</xdr:rowOff>
    </xdr:from>
    <xdr:to>
      <xdr:col>46</xdr:col>
      <xdr:colOff>38100</xdr:colOff>
      <xdr:row>37</xdr:row>
      <xdr:rowOff>23937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40464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4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2904</xdr:rowOff>
    </xdr:from>
    <xdr:to>
      <xdr:col>41</xdr:col>
      <xdr:colOff>101600</xdr:colOff>
      <xdr:row>37</xdr:row>
      <xdr:rowOff>104504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4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121031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12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71340</xdr:rowOff>
    </xdr:from>
    <xdr:to>
      <xdr:col>36</xdr:col>
      <xdr:colOff>165100</xdr:colOff>
      <xdr:row>37</xdr:row>
      <xdr:rowOff>1490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4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164067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36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91688</xdr:rowOff>
    </xdr:from>
    <xdr:to>
      <xdr:col>55</xdr:col>
      <xdr:colOff>0</xdr:colOff>
      <xdr:row>58</xdr:row>
      <xdr:rowOff>8620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64338"/>
          <a:ext cx="838200" cy="8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8620</xdr:rowOff>
    </xdr:from>
    <xdr:to>
      <xdr:col>50</xdr:col>
      <xdr:colOff>114300</xdr:colOff>
      <xdr:row>58</xdr:row>
      <xdr:rowOff>43610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52720"/>
          <a:ext cx="889000" cy="3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79143</xdr:rowOff>
    </xdr:from>
    <xdr:to>
      <xdr:col>45</xdr:col>
      <xdr:colOff>177800</xdr:colOff>
      <xdr:row>58</xdr:row>
      <xdr:rowOff>43610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51793"/>
          <a:ext cx="889000" cy="13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79143</xdr:rowOff>
    </xdr:from>
    <xdr:to>
      <xdr:col>41</xdr:col>
      <xdr:colOff>50800</xdr:colOff>
      <xdr:row>57</xdr:row>
      <xdr:rowOff>145845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51793"/>
          <a:ext cx="889000" cy="66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40888</xdr:rowOff>
    </xdr:from>
    <xdr:to>
      <xdr:col>55</xdr:col>
      <xdr:colOff>50800</xdr:colOff>
      <xdr:row>57</xdr:row>
      <xdr:rowOff>142488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1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63765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4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129270</xdr:rowOff>
    </xdr:from>
    <xdr:to>
      <xdr:col>50</xdr:col>
      <xdr:colOff>165100</xdr:colOff>
      <xdr:row>58</xdr:row>
      <xdr:rowOff>59420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50547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994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164260</xdr:rowOff>
    </xdr:from>
    <xdr:to>
      <xdr:col>46</xdr:col>
      <xdr:colOff>38100</xdr:colOff>
      <xdr:row>58</xdr:row>
      <xdr:rowOff>94410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85537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2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28343</xdr:rowOff>
    </xdr:from>
    <xdr:to>
      <xdr:col>41</xdr:col>
      <xdr:colOff>101600</xdr:colOff>
      <xdr:row>57</xdr:row>
      <xdr:rowOff>129943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146470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76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95045</xdr:rowOff>
    </xdr:from>
    <xdr:to>
      <xdr:col>36</xdr:col>
      <xdr:colOff>165100</xdr:colOff>
      <xdr:row>58</xdr:row>
      <xdr:rowOff>25195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6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41722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42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76321</xdr:rowOff>
    </xdr:from>
    <xdr:to>
      <xdr:col>55</xdr:col>
      <xdr:colOff>0</xdr:colOff>
      <xdr:row>79</xdr:row>
      <xdr:rowOff>17881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49421"/>
          <a:ext cx="838200" cy="11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147320</xdr:rowOff>
    </xdr:from>
    <xdr:to>
      <xdr:col>50</xdr:col>
      <xdr:colOff>114300</xdr:colOff>
      <xdr:row>79</xdr:row>
      <xdr:rowOff>17881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20420"/>
          <a:ext cx="889000" cy="4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101028</xdr:rowOff>
    </xdr:from>
    <xdr:to>
      <xdr:col>45</xdr:col>
      <xdr:colOff>177800</xdr:colOff>
      <xdr:row>78</xdr:row>
      <xdr:rowOff>147320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4128"/>
          <a:ext cx="889000" cy="4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101028</xdr:rowOff>
    </xdr:from>
    <xdr:to>
      <xdr:col>41</xdr:col>
      <xdr:colOff>50800</xdr:colOff>
      <xdr:row>78</xdr:row>
      <xdr:rowOff>143982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74128"/>
          <a:ext cx="889000" cy="4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25521</xdr:rowOff>
    </xdr:from>
    <xdr:to>
      <xdr:col>55</xdr:col>
      <xdr:colOff>50800</xdr:colOff>
      <xdr:row>78</xdr:row>
      <xdr:rowOff>127121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9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48398</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5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138531</xdr:rowOff>
    </xdr:from>
    <xdr:to>
      <xdr:col>50</xdr:col>
      <xdr:colOff>165100</xdr:colOff>
      <xdr:row>79</xdr:row>
      <xdr:rowOff>68681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59808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4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96520</xdr:rowOff>
    </xdr:from>
    <xdr:to>
      <xdr:col>46</xdr:col>
      <xdr:colOff>38100</xdr:colOff>
      <xdr:row>79</xdr:row>
      <xdr:rowOff>26670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17797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6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50228</xdr:rowOff>
    </xdr:from>
    <xdr:to>
      <xdr:col>41</xdr:col>
      <xdr:colOff>101600</xdr:colOff>
      <xdr:row>78</xdr:row>
      <xdr:rowOff>151828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168355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9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93182</xdr:rowOff>
    </xdr:from>
    <xdr:to>
      <xdr:col>36</xdr:col>
      <xdr:colOff>165100</xdr:colOff>
      <xdr:row>79</xdr:row>
      <xdr:rowOff>23332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14459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5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76341</xdr:rowOff>
    </xdr:from>
    <xdr:to>
      <xdr:col>55</xdr:col>
      <xdr:colOff>0</xdr:colOff>
      <xdr:row>97</xdr:row>
      <xdr:rowOff>138081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06991"/>
          <a:ext cx="838200" cy="6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138081</xdr:rowOff>
    </xdr:from>
    <xdr:to>
      <xdr:col>50</xdr:col>
      <xdr:colOff>114300</xdr:colOff>
      <xdr:row>98</xdr:row>
      <xdr:rowOff>18949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68731"/>
          <a:ext cx="889000" cy="5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4840</xdr:rowOff>
    </xdr:from>
    <xdr:to>
      <xdr:col>45</xdr:col>
      <xdr:colOff>177800</xdr:colOff>
      <xdr:row>98</xdr:row>
      <xdr:rowOff>18949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635490"/>
          <a:ext cx="889000" cy="18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4840</xdr:rowOff>
    </xdr:from>
    <xdr:to>
      <xdr:col>41</xdr:col>
      <xdr:colOff>50800</xdr:colOff>
      <xdr:row>97</xdr:row>
      <xdr:rowOff>82122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635490"/>
          <a:ext cx="889000" cy="7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25541</xdr:rowOff>
    </xdr:from>
    <xdr:to>
      <xdr:col>55</xdr:col>
      <xdr:colOff>50800</xdr:colOff>
      <xdr:row>97</xdr:row>
      <xdr:rowOff>127141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5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48418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0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87281</xdr:rowOff>
    </xdr:from>
    <xdr:to>
      <xdr:col>50</xdr:col>
      <xdr:colOff>165100</xdr:colOff>
      <xdr:row>98</xdr:row>
      <xdr:rowOff>17431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1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33958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9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139599</xdr:rowOff>
    </xdr:from>
    <xdr:to>
      <xdr:col>46</xdr:col>
      <xdr:colOff>38100</xdr:colOff>
      <xdr:row>98</xdr:row>
      <xdr:rowOff>69749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7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60876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6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125490</xdr:rowOff>
    </xdr:from>
    <xdr:to>
      <xdr:col>41</xdr:col>
      <xdr:colOff>101600</xdr:colOff>
      <xdr:row>97</xdr:row>
      <xdr:rowOff>55640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72167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35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31322</xdr:rowOff>
    </xdr:from>
    <xdr:to>
      <xdr:col>36</xdr:col>
      <xdr:colOff>165100</xdr:colOff>
      <xdr:row>97</xdr:row>
      <xdr:rowOff>132922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66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149449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3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31565</xdr:rowOff>
    </xdr:from>
    <xdr:to>
      <xdr:col>85</xdr:col>
      <xdr:colOff>127000</xdr:colOff>
      <xdr:row>39</xdr:row>
      <xdr:rowOff>41422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18115"/>
          <a:ext cx="838200" cy="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41422</xdr:rowOff>
    </xdr:from>
    <xdr:to>
      <xdr:col>81</xdr:col>
      <xdr:colOff>50800</xdr:colOff>
      <xdr:row>39</xdr:row>
      <xdr:rowOff>42875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27972"/>
          <a:ext cx="889000" cy="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42875</xdr:rowOff>
    </xdr:from>
    <xdr:to>
      <xdr:col>76</xdr:col>
      <xdr:colOff>114300</xdr:colOff>
      <xdr:row>39</xdr:row>
      <xdr:rowOff>43006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9425"/>
          <a:ext cx="8890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35749</xdr:rowOff>
    </xdr:from>
    <xdr:to>
      <xdr:col>71</xdr:col>
      <xdr:colOff>177800</xdr:colOff>
      <xdr:row>39</xdr:row>
      <xdr:rowOff>43006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2299"/>
          <a:ext cx="889000" cy="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152215</xdr:rowOff>
    </xdr:from>
    <xdr:to>
      <xdr:col>85</xdr:col>
      <xdr:colOff>177800</xdr:colOff>
      <xdr:row>39</xdr:row>
      <xdr:rowOff>82365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162072</xdr:rowOff>
    </xdr:from>
    <xdr:to>
      <xdr:col>81</xdr:col>
      <xdr:colOff>101600</xdr:colOff>
      <xdr:row>39</xdr:row>
      <xdr:rowOff>92222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83349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163525</xdr:rowOff>
    </xdr:from>
    <xdr:to>
      <xdr:col>76</xdr:col>
      <xdr:colOff>165100</xdr:colOff>
      <xdr:row>39</xdr:row>
      <xdr:rowOff>93675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84802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163656</xdr:rowOff>
    </xdr:from>
    <xdr:to>
      <xdr:col>72</xdr:col>
      <xdr:colOff>38100</xdr:colOff>
      <xdr:row>39</xdr:row>
      <xdr:rowOff>93806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84933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7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156399</xdr:rowOff>
    </xdr:from>
    <xdr:to>
      <xdr:col>67</xdr:col>
      <xdr:colOff>101600</xdr:colOff>
      <xdr:row>39</xdr:row>
      <xdr:rowOff>86549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77676</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14908</xdr:rowOff>
    </xdr:from>
    <xdr:to>
      <xdr:col>85</xdr:col>
      <xdr:colOff>127000</xdr:colOff>
      <xdr:row>77</xdr:row>
      <xdr:rowOff>18228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16558"/>
          <a:ext cx="838200" cy="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14908</xdr:rowOff>
    </xdr:from>
    <xdr:to>
      <xdr:col>81</xdr:col>
      <xdr:colOff>50800</xdr:colOff>
      <xdr:row>77</xdr:row>
      <xdr:rowOff>40554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16558"/>
          <a:ext cx="889000" cy="2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40554</xdr:rowOff>
    </xdr:from>
    <xdr:to>
      <xdr:col>76</xdr:col>
      <xdr:colOff>114300</xdr:colOff>
      <xdr:row>77</xdr:row>
      <xdr:rowOff>56290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42204"/>
          <a:ext cx="889000" cy="1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56290</xdr:rowOff>
    </xdr:from>
    <xdr:to>
      <xdr:col>71</xdr:col>
      <xdr:colOff>177800</xdr:colOff>
      <xdr:row>77</xdr:row>
      <xdr:rowOff>76707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57940"/>
          <a:ext cx="889000" cy="2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138878</xdr:rowOff>
    </xdr:from>
    <xdr:to>
      <xdr:col>85</xdr:col>
      <xdr:colOff>177800</xdr:colOff>
      <xdr:row>77</xdr:row>
      <xdr:rowOff>69028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6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161755</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20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135558</xdr:rowOff>
    </xdr:from>
    <xdr:to>
      <xdr:col>81</xdr:col>
      <xdr:colOff>101600</xdr:colOff>
      <xdr:row>77</xdr:row>
      <xdr:rowOff>65708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6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82235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4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161204</xdr:rowOff>
    </xdr:from>
    <xdr:to>
      <xdr:col>76</xdr:col>
      <xdr:colOff>165100</xdr:colOff>
      <xdr:row>77</xdr:row>
      <xdr:rowOff>91354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9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107881</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6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5490</xdr:rowOff>
    </xdr:from>
    <xdr:to>
      <xdr:col>72</xdr:col>
      <xdr:colOff>38100</xdr:colOff>
      <xdr:row>77</xdr:row>
      <xdr:rowOff>107090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0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123617</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8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25907</xdr:rowOff>
    </xdr:from>
    <xdr:to>
      <xdr:col>67</xdr:col>
      <xdr:colOff>101600</xdr:colOff>
      <xdr:row>77</xdr:row>
      <xdr:rowOff>127507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2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144034</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00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118224</xdr:rowOff>
    </xdr:from>
    <xdr:to>
      <xdr:col>85</xdr:col>
      <xdr:colOff>127000</xdr:colOff>
      <xdr:row>98</xdr:row>
      <xdr:rowOff>123223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20324"/>
          <a:ext cx="838200" cy="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96924</xdr:rowOff>
    </xdr:from>
    <xdr:to>
      <xdr:col>81</xdr:col>
      <xdr:colOff>50800</xdr:colOff>
      <xdr:row>98</xdr:row>
      <xdr:rowOff>123223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99024"/>
          <a:ext cx="889000" cy="2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96924</xdr:rowOff>
    </xdr:from>
    <xdr:to>
      <xdr:col>76</xdr:col>
      <xdr:colOff>114300</xdr:colOff>
      <xdr:row>98</xdr:row>
      <xdr:rowOff>103629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99024"/>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72892</xdr:rowOff>
    </xdr:from>
    <xdr:to>
      <xdr:col>71</xdr:col>
      <xdr:colOff>177800</xdr:colOff>
      <xdr:row>98</xdr:row>
      <xdr:rowOff>103629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874992"/>
          <a:ext cx="889000" cy="3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67424</xdr:rowOff>
    </xdr:from>
    <xdr:to>
      <xdr:col>85</xdr:col>
      <xdr:colOff>177800</xdr:colOff>
      <xdr:row>98</xdr:row>
      <xdr:rowOff>169024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153801</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72423</xdr:rowOff>
    </xdr:from>
    <xdr:to>
      <xdr:col>81</xdr:col>
      <xdr:colOff>101600</xdr:colOff>
      <xdr:row>99</xdr:row>
      <xdr:rowOff>2573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7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165150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46124</xdr:rowOff>
    </xdr:from>
    <xdr:to>
      <xdr:col>76</xdr:col>
      <xdr:colOff>165100</xdr:colOff>
      <xdr:row>98</xdr:row>
      <xdr:rowOff>147724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138851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4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52829</xdr:rowOff>
    </xdr:from>
    <xdr:to>
      <xdr:col>72</xdr:col>
      <xdr:colOff>38100</xdr:colOff>
      <xdr:row>98</xdr:row>
      <xdr:rowOff>154429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5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145556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4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22092</xdr:rowOff>
    </xdr:from>
    <xdr:to>
      <xdr:col>67</xdr:col>
      <xdr:colOff>101600</xdr:colOff>
      <xdr:row>98</xdr:row>
      <xdr:rowOff>123692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2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114819</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1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38316</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381966"/>
          <a:ext cx="838200" cy="40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158966</xdr:rowOff>
    </xdr:from>
    <xdr:to>
      <xdr:col>116</xdr:col>
      <xdr:colOff>114300</xdr:colOff>
      <xdr:row>37</xdr:row>
      <xdr:rowOff>89116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33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10393</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18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147155</xdr:rowOff>
    </xdr:from>
    <xdr:to>
      <xdr:col>116</xdr:col>
      <xdr:colOff>63500</xdr:colOff>
      <xdr:row>57</xdr:row>
      <xdr:rowOff>154432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919805"/>
          <a:ext cx="8382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154432</xdr:rowOff>
    </xdr:from>
    <xdr:to>
      <xdr:col>111</xdr:col>
      <xdr:colOff>177800</xdr:colOff>
      <xdr:row>57</xdr:row>
      <xdr:rowOff>160465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92708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160465</xdr:rowOff>
    </xdr:from>
    <xdr:to>
      <xdr:col>107</xdr:col>
      <xdr:colOff>50800</xdr:colOff>
      <xdr:row>57</xdr:row>
      <xdr:rowOff>164935</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933115"/>
          <a:ext cx="889000" cy="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164935</xdr:rowOff>
    </xdr:from>
    <xdr:to>
      <xdr:col>102</xdr:col>
      <xdr:colOff>114300</xdr:colOff>
      <xdr:row>57</xdr:row>
      <xdr:rowOff>169888</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937585"/>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96355</xdr:rowOff>
    </xdr:from>
    <xdr:to>
      <xdr:col>116</xdr:col>
      <xdr:colOff>114300</xdr:colOff>
      <xdr:row>58</xdr:row>
      <xdr:rowOff>26505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86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119232</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72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103632</xdr:rowOff>
    </xdr:from>
    <xdr:to>
      <xdr:col>112</xdr:col>
      <xdr:colOff>38100</xdr:colOff>
      <xdr:row>58</xdr:row>
      <xdr:rowOff>33782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8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50309</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5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109665</xdr:rowOff>
    </xdr:from>
    <xdr:to>
      <xdr:col>107</xdr:col>
      <xdr:colOff>101600</xdr:colOff>
      <xdr:row>58</xdr:row>
      <xdr:rowOff>39815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8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56342</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5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114135</xdr:rowOff>
    </xdr:from>
    <xdr:to>
      <xdr:col>102</xdr:col>
      <xdr:colOff>165100</xdr:colOff>
      <xdr:row>58</xdr:row>
      <xdr:rowOff>44285</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8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60812</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66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119088</xdr:rowOff>
    </xdr:from>
    <xdr:to>
      <xdr:col>98</xdr:col>
      <xdr:colOff>38100</xdr:colOff>
      <xdr:row>58</xdr:row>
      <xdr:rowOff>49238</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89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65765</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66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104115</xdr:rowOff>
    </xdr:from>
    <xdr:to>
      <xdr:col>116</xdr:col>
      <xdr:colOff>62864</xdr:colOff>
      <xdr:row>78</xdr:row>
      <xdr:rowOff>128936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448515"/>
          <a:ext cx="1269" cy="1053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132763</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5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128936</xdr:rowOff>
    </xdr:from>
    <xdr:to>
      <xdr:col>116</xdr:col>
      <xdr:colOff>152400</xdr:colOff>
      <xdr:row>78</xdr:row>
      <xdr:rowOff>128936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502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50792</xdr:rowOff>
    </xdr:from>
    <xdr:ext cx="599010"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22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104115</xdr:rowOff>
    </xdr:from>
    <xdr:to>
      <xdr:col>116</xdr:col>
      <xdr:colOff>152400</xdr:colOff>
      <xdr:row>72</xdr:row>
      <xdr:rowOff>104115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44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150639</xdr:rowOff>
    </xdr:from>
    <xdr:to>
      <xdr:col>116</xdr:col>
      <xdr:colOff>63500</xdr:colOff>
      <xdr:row>76</xdr:row>
      <xdr:rowOff>17807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837939"/>
          <a:ext cx="838200" cy="2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164357</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3194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14480</xdr:rowOff>
    </xdr:from>
    <xdr:to>
      <xdr:col>116</xdr:col>
      <xdr:colOff>114300</xdr:colOff>
      <xdr:row>77</xdr:row>
      <xdr:rowOff>116080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321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114840</xdr:rowOff>
    </xdr:from>
    <xdr:to>
      <xdr:col>111</xdr:col>
      <xdr:colOff>177800</xdr:colOff>
      <xdr:row>74</xdr:row>
      <xdr:rowOff>150639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0434300" y="12287790"/>
          <a:ext cx="889000" cy="55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79291</xdr:rowOff>
    </xdr:from>
    <xdr:to>
      <xdr:col>112</xdr:col>
      <xdr:colOff>38100</xdr:colOff>
      <xdr:row>77</xdr:row>
      <xdr:rowOff>9441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568</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23795" y="1320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114840</xdr:rowOff>
    </xdr:from>
    <xdr:to>
      <xdr:col>107</xdr:col>
      <xdr:colOff>50800</xdr:colOff>
      <xdr:row>74</xdr:row>
      <xdr:rowOff>119419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287790"/>
          <a:ext cx="889000" cy="51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60644</xdr:rowOff>
    </xdr:from>
    <xdr:to>
      <xdr:col>107</xdr:col>
      <xdr:colOff>101600</xdr:colOff>
      <xdr:row>76</xdr:row>
      <xdr:rowOff>162244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153371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318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119419</xdr:rowOff>
    </xdr:from>
    <xdr:to>
      <xdr:col>102</xdr:col>
      <xdr:colOff>114300</xdr:colOff>
      <xdr:row>75</xdr:row>
      <xdr:rowOff>47136</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06719"/>
          <a:ext cx="889000" cy="9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81704</xdr:rowOff>
    </xdr:from>
    <xdr:to>
      <xdr:col>102</xdr:col>
      <xdr:colOff>165100</xdr:colOff>
      <xdr:row>77</xdr:row>
      <xdr:rowOff>11854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2981</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45795" y="1320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1021</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138457</xdr:rowOff>
    </xdr:from>
    <xdr:to>
      <xdr:col>116</xdr:col>
      <xdr:colOff>114300</xdr:colOff>
      <xdr:row>76</xdr:row>
      <xdr:rowOff>68607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99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161334</xdr:rowOff>
    </xdr:from>
    <xdr:ext cx="599010"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99839</xdr:rowOff>
    </xdr:from>
    <xdr:to>
      <xdr:col>112</xdr:col>
      <xdr:colOff>38100</xdr:colOff>
      <xdr:row>75</xdr:row>
      <xdr:rowOff>29989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8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46516</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23795" y="1256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64040</xdr:rowOff>
    </xdr:from>
    <xdr:to>
      <xdr:col>107</xdr:col>
      <xdr:colOff>101600</xdr:colOff>
      <xdr:row>71</xdr:row>
      <xdr:rowOff>165640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23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10717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34795" y="1201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68619</xdr:rowOff>
    </xdr:from>
    <xdr:to>
      <xdr:col>102</xdr:col>
      <xdr:colOff>165100</xdr:colOff>
      <xdr:row>74</xdr:row>
      <xdr:rowOff>170219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5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15296</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45795" y="1253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167786</xdr:rowOff>
    </xdr:from>
    <xdr:to>
      <xdr:col>98</xdr:col>
      <xdr:colOff>38100</xdr:colOff>
      <xdr:row>75</xdr:row>
      <xdr:rowOff>97936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5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114463</xdr:rowOff>
    </xdr:from>
    <xdr:ext cx="59901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56795" y="12630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人件費については、ごみ・し尿処理施設やこども園等の施設の運営を直営で行うことで職員数が多いことや給与改定の影響により、前年度より</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％の増加となっている。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扶助費については、平成２５年度以降、類似団体平均を上回っている。これは、平成２５年度から福祉事務所を設置したことで、これまで県が行っていた生活保護費の支給を町が行っているためである。</a:t>
          </a:r>
        </a:p>
        <a:p>
          <a:r>
            <a:rPr kumimoji="1" lang="ja-JP" altLang="en-US" sz="1300">
              <a:latin typeface="ＭＳ Ｐゴシック" panose="020B0600070205080204" pitchFamily="50" charset="-128"/>
              <a:ea typeface="ＭＳ Ｐゴシック" panose="020B0600070205080204" pitchFamily="50" charset="-128"/>
            </a:rPr>
            <a:t>　普通建設事業については、令和６年度は小値賀港新ターミナル改修事業、し尿処理場補修事業及びマイクロ無線による超高速ブロードバンド環境整備事業等を実施したことにより、前年度より普通建設事業費が</a:t>
          </a:r>
          <a:r>
            <a:rPr kumimoji="1" lang="en-US" altLang="ja-JP" sz="1300">
              <a:latin typeface="ＭＳ Ｐゴシック" panose="020B0600070205080204" pitchFamily="50" charset="-128"/>
              <a:ea typeface="ＭＳ Ｐゴシック" panose="020B0600070205080204" pitchFamily="50" charset="-128"/>
            </a:rPr>
            <a:t>42.6</a:t>
          </a:r>
          <a:r>
            <a:rPr kumimoji="1" lang="ja-JP" altLang="en-US" sz="1300">
              <a:latin typeface="ＭＳ Ｐゴシック" panose="020B0600070205080204" pitchFamily="50" charset="-128"/>
              <a:ea typeface="ＭＳ Ｐゴシック" panose="020B0600070205080204" pitchFamily="50" charset="-128"/>
            </a:rPr>
            <a:t>％増加となり、類似団体平均を上回っている。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簡易水道事業会計と下水道事業会計が令和６年度から公営企業会計へ移行したことにより、前年度より繰出金は減少し、補助費等と投資及び出資金が増加している。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59062</xdr:rowOff>
    </xdr:from>
    <xdr:to>
      <xdr:col>24</xdr:col>
      <xdr:colOff>63500</xdr:colOff>
      <xdr:row>36</xdr:row>
      <xdr:rowOff>141891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31262"/>
          <a:ext cx="838200" cy="8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141891</xdr:rowOff>
    </xdr:from>
    <xdr:to>
      <xdr:col>19</xdr:col>
      <xdr:colOff>177800</xdr:colOff>
      <xdr:row>36</xdr:row>
      <xdr:rowOff>153073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14091"/>
          <a:ext cx="889000" cy="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151968</xdr:rowOff>
    </xdr:from>
    <xdr:to>
      <xdr:col>15</xdr:col>
      <xdr:colOff>50800</xdr:colOff>
      <xdr:row>36</xdr:row>
      <xdr:rowOff>153073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24168"/>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151968</xdr:rowOff>
    </xdr:from>
    <xdr:to>
      <xdr:col>10</xdr:col>
      <xdr:colOff>114300</xdr:colOff>
      <xdr:row>37</xdr:row>
      <xdr:rowOff>11056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24168"/>
          <a:ext cx="889000" cy="3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8262</xdr:rowOff>
    </xdr:from>
    <xdr:to>
      <xdr:col>24</xdr:col>
      <xdr:colOff>114300</xdr:colOff>
      <xdr:row>36</xdr:row>
      <xdr:rowOff>109862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31139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3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91091</xdr:rowOff>
    </xdr:from>
    <xdr:to>
      <xdr:col>20</xdr:col>
      <xdr:colOff>38100</xdr:colOff>
      <xdr:row>37</xdr:row>
      <xdr:rowOff>21241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6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37768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3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102273</xdr:rowOff>
    </xdr:from>
    <xdr:to>
      <xdr:col>15</xdr:col>
      <xdr:colOff>101600</xdr:colOff>
      <xdr:row>37</xdr:row>
      <xdr:rowOff>32423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7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48950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101168</xdr:rowOff>
    </xdr:from>
    <xdr:to>
      <xdr:col>10</xdr:col>
      <xdr:colOff>165100</xdr:colOff>
      <xdr:row>37</xdr:row>
      <xdr:rowOff>31318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7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47845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4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131706</xdr:rowOff>
    </xdr:from>
    <xdr:to>
      <xdr:col>6</xdr:col>
      <xdr:colOff>38100</xdr:colOff>
      <xdr:row>37</xdr:row>
      <xdr:rowOff>61856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0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78383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7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133876</xdr:rowOff>
    </xdr:from>
    <xdr:to>
      <xdr:col>24</xdr:col>
      <xdr:colOff>63500</xdr:colOff>
      <xdr:row>58</xdr:row>
      <xdr:rowOff>1036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06526"/>
          <a:ext cx="838200" cy="3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1036</xdr:rowOff>
    </xdr:from>
    <xdr:to>
      <xdr:col>19</xdr:col>
      <xdr:colOff>177800</xdr:colOff>
      <xdr:row>58</xdr:row>
      <xdr:rowOff>3178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45136"/>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3178</xdr:rowOff>
    </xdr:from>
    <xdr:to>
      <xdr:col>15</xdr:col>
      <xdr:colOff>50800</xdr:colOff>
      <xdr:row>58</xdr:row>
      <xdr:rowOff>9966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47278"/>
          <a:ext cx="889000" cy="6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154987</xdr:rowOff>
    </xdr:from>
    <xdr:to>
      <xdr:col>10</xdr:col>
      <xdr:colOff>114300</xdr:colOff>
      <xdr:row>58</xdr:row>
      <xdr:rowOff>9966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7637"/>
          <a:ext cx="8890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83076</xdr:rowOff>
    </xdr:from>
    <xdr:to>
      <xdr:col>24</xdr:col>
      <xdr:colOff>114300</xdr:colOff>
      <xdr:row>58</xdr:row>
      <xdr:rowOff>13226</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5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59223</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121686</xdr:rowOff>
    </xdr:from>
    <xdr:to>
      <xdr:col>20</xdr:col>
      <xdr:colOff>38100</xdr:colOff>
      <xdr:row>58</xdr:row>
      <xdr:rowOff>51836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9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42963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8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123828</xdr:rowOff>
    </xdr:from>
    <xdr:to>
      <xdr:col>15</xdr:col>
      <xdr:colOff>101600</xdr:colOff>
      <xdr:row>58</xdr:row>
      <xdr:rowOff>53978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45105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989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130616</xdr:rowOff>
    </xdr:from>
    <xdr:to>
      <xdr:col>10</xdr:col>
      <xdr:colOff>165100</xdr:colOff>
      <xdr:row>58</xdr:row>
      <xdr:rowOff>60766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0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51893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995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104187</xdr:rowOff>
    </xdr:from>
    <xdr:to>
      <xdr:col>6</xdr:col>
      <xdr:colOff>38100</xdr:colOff>
      <xdr:row>58</xdr:row>
      <xdr:rowOff>34337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7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25464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126425</xdr:rowOff>
    </xdr:from>
    <xdr:to>
      <xdr:col>24</xdr:col>
      <xdr:colOff>63500</xdr:colOff>
      <xdr:row>75</xdr:row>
      <xdr:rowOff>40638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813725"/>
          <a:ext cx="838200" cy="8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40638</xdr:rowOff>
    </xdr:from>
    <xdr:to>
      <xdr:col>19</xdr:col>
      <xdr:colOff>177800</xdr:colOff>
      <xdr:row>75</xdr:row>
      <xdr:rowOff>99724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99388"/>
          <a:ext cx="889000" cy="5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99724</xdr:rowOff>
    </xdr:from>
    <xdr:to>
      <xdr:col>15</xdr:col>
      <xdr:colOff>50800</xdr:colOff>
      <xdr:row>75</xdr:row>
      <xdr:rowOff>163573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958474"/>
          <a:ext cx="889000" cy="6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163573</xdr:rowOff>
    </xdr:from>
    <xdr:to>
      <xdr:col>10</xdr:col>
      <xdr:colOff>114300</xdr:colOff>
      <xdr:row>76</xdr:row>
      <xdr:rowOff>122304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22323"/>
          <a:ext cx="889000" cy="13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75625</xdr:rowOff>
    </xdr:from>
    <xdr:to>
      <xdr:col>24</xdr:col>
      <xdr:colOff>114300</xdr:colOff>
      <xdr:row>75</xdr:row>
      <xdr:rowOff>5775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6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98502</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14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161288</xdr:rowOff>
    </xdr:from>
    <xdr:to>
      <xdr:col>20</xdr:col>
      <xdr:colOff>38100</xdr:colOff>
      <xdr:row>75</xdr:row>
      <xdr:rowOff>91438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107965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62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48924</xdr:rowOff>
    </xdr:from>
    <xdr:to>
      <xdr:col>15</xdr:col>
      <xdr:colOff>101600</xdr:colOff>
      <xdr:row>75</xdr:row>
      <xdr:rowOff>150524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0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167051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8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112772</xdr:rowOff>
    </xdr:from>
    <xdr:to>
      <xdr:col>10</xdr:col>
      <xdr:colOff>165100</xdr:colOff>
      <xdr:row>76</xdr:row>
      <xdr:rowOff>42921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9715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59449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4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71504</xdr:rowOff>
    </xdr:from>
    <xdr:to>
      <xdr:col>6</xdr:col>
      <xdr:colOff>38100</xdr:colOff>
      <xdr:row>77</xdr:row>
      <xdr:rowOff>1654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0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18180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7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46141</xdr:rowOff>
    </xdr:from>
    <xdr:to>
      <xdr:col>24</xdr:col>
      <xdr:colOff>63500</xdr:colOff>
      <xdr:row>97</xdr:row>
      <xdr:rowOff>22352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05341"/>
          <a:ext cx="838200" cy="14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27442</xdr:rowOff>
    </xdr:from>
    <xdr:to>
      <xdr:col>19</xdr:col>
      <xdr:colOff>177800</xdr:colOff>
      <xdr:row>97</xdr:row>
      <xdr:rowOff>22352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315192"/>
          <a:ext cx="889000" cy="3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27442</xdr:rowOff>
    </xdr:from>
    <xdr:to>
      <xdr:col>15</xdr:col>
      <xdr:colOff>50800</xdr:colOff>
      <xdr:row>96</xdr:row>
      <xdr:rowOff>170382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315192"/>
          <a:ext cx="889000" cy="31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170382</xdr:rowOff>
    </xdr:from>
    <xdr:to>
      <xdr:col>10</xdr:col>
      <xdr:colOff>114300</xdr:colOff>
      <xdr:row>97</xdr:row>
      <xdr:rowOff>113120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29582"/>
          <a:ext cx="889000" cy="1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166791</xdr:rowOff>
    </xdr:from>
    <xdr:to>
      <xdr:col>24</xdr:col>
      <xdr:colOff>114300</xdr:colOff>
      <xdr:row>96</xdr:row>
      <xdr:rowOff>96941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18218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0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143002</xdr:rowOff>
    </xdr:from>
    <xdr:to>
      <xdr:col>20</xdr:col>
      <xdr:colOff>38100</xdr:colOff>
      <xdr:row>97</xdr:row>
      <xdr:rowOff>73152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0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89679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7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148092</xdr:rowOff>
    </xdr:from>
    <xdr:to>
      <xdr:col>15</xdr:col>
      <xdr:colOff>101600</xdr:colOff>
      <xdr:row>95</xdr:row>
      <xdr:rowOff>78242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2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94769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03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119582</xdr:rowOff>
    </xdr:from>
    <xdr:to>
      <xdr:col>10</xdr:col>
      <xdr:colOff>165100</xdr:colOff>
      <xdr:row>97</xdr:row>
      <xdr:rowOff>49732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7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66259</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54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62320</xdr:rowOff>
    </xdr:from>
    <xdr:to>
      <xdr:col>6</xdr:col>
      <xdr:colOff>38100</xdr:colOff>
      <xdr:row>97</xdr:row>
      <xdr:rowOff>163920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8997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6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46134</xdr:rowOff>
    </xdr:from>
    <xdr:to>
      <xdr:col>55</xdr:col>
      <xdr:colOff>0</xdr:colOff>
      <xdr:row>57</xdr:row>
      <xdr:rowOff>89751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818784"/>
          <a:ext cx="838200" cy="4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38874</xdr:rowOff>
    </xdr:from>
    <xdr:to>
      <xdr:col>50</xdr:col>
      <xdr:colOff>114300</xdr:colOff>
      <xdr:row>57</xdr:row>
      <xdr:rowOff>46134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11524"/>
          <a:ext cx="889000" cy="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137685</xdr:rowOff>
    </xdr:from>
    <xdr:to>
      <xdr:col>45</xdr:col>
      <xdr:colOff>177800</xdr:colOff>
      <xdr:row>57</xdr:row>
      <xdr:rowOff>38874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738885"/>
          <a:ext cx="889000" cy="7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36992</xdr:rowOff>
    </xdr:from>
    <xdr:to>
      <xdr:col>41</xdr:col>
      <xdr:colOff>50800</xdr:colOff>
      <xdr:row>56</xdr:row>
      <xdr:rowOff>137685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638192"/>
          <a:ext cx="889000" cy="10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38951</xdr:rowOff>
    </xdr:from>
    <xdr:to>
      <xdr:col>55</xdr:col>
      <xdr:colOff>50800</xdr:colOff>
      <xdr:row>57</xdr:row>
      <xdr:rowOff>140551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1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61828</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6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166784</xdr:rowOff>
    </xdr:from>
    <xdr:to>
      <xdr:col>50</xdr:col>
      <xdr:colOff>165100</xdr:colOff>
      <xdr:row>57</xdr:row>
      <xdr:rowOff>96934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6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113461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4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159524</xdr:rowOff>
    </xdr:from>
    <xdr:to>
      <xdr:col>46</xdr:col>
      <xdr:colOff>38100</xdr:colOff>
      <xdr:row>57</xdr:row>
      <xdr:rowOff>89674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6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106201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3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86885</xdr:rowOff>
    </xdr:from>
    <xdr:to>
      <xdr:col>41</xdr:col>
      <xdr:colOff>101600</xdr:colOff>
      <xdr:row>57</xdr:row>
      <xdr:rowOff>17035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68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33562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463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157642</xdr:rowOff>
    </xdr:from>
    <xdr:to>
      <xdr:col>36</xdr:col>
      <xdr:colOff>165100</xdr:colOff>
      <xdr:row>56</xdr:row>
      <xdr:rowOff>87792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8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104319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6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161942</xdr:rowOff>
    </xdr:from>
    <xdr:to>
      <xdr:col>55</xdr:col>
      <xdr:colOff>0</xdr:colOff>
      <xdr:row>77</xdr:row>
      <xdr:rowOff>167211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63592"/>
          <a:ext cx="838200" cy="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43376</xdr:rowOff>
    </xdr:from>
    <xdr:to>
      <xdr:col>50</xdr:col>
      <xdr:colOff>114300</xdr:colOff>
      <xdr:row>77</xdr:row>
      <xdr:rowOff>167211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45026"/>
          <a:ext cx="889000" cy="12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103009</xdr:rowOff>
    </xdr:from>
    <xdr:to>
      <xdr:col>45</xdr:col>
      <xdr:colOff>177800</xdr:colOff>
      <xdr:row>77</xdr:row>
      <xdr:rowOff>43376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33209"/>
          <a:ext cx="889000" cy="11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103009</xdr:rowOff>
    </xdr:from>
    <xdr:to>
      <xdr:col>41</xdr:col>
      <xdr:colOff>50800</xdr:colOff>
      <xdr:row>77</xdr:row>
      <xdr:rowOff>17114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33209"/>
          <a:ext cx="889000" cy="8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111142</xdr:rowOff>
    </xdr:from>
    <xdr:to>
      <xdr:col>55</xdr:col>
      <xdr:colOff>50800</xdr:colOff>
      <xdr:row>78</xdr:row>
      <xdr:rowOff>41292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1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89569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9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116411</xdr:rowOff>
    </xdr:from>
    <xdr:to>
      <xdr:col>50</xdr:col>
      <xdr:colOff>165100</xdr:colOff>
      <xdr:row>78</xdr:row>
      <xdr:rowOff>46561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1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37688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1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164026</xdr:rowOff>
    </xdr:from>
    <xdr:to>
      <xdr:col>46</xdr:col>
      <xdr:colOff>38100</xdr:colOff>
      <xdr:row>77</xdr:row>
      <xdr:rowOff>94176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9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110703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52209</xdr:rowOff>
    </xdr:from>
    <xdr:to>
      <xdr:col>41</xdr:col>
      <xdr:colOff>101600</xdr:colOff>
      <xdr:row>76</xdr:row>
      <xdr:rowOff>153809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8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170337</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57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137764</xdr:rowOff>
    </xdr:from>
    <xdr:to>
      <xdr:col>36</xdr:col>
      <xdr:colOff>165100</xdr:colOff>
      <xdr:row>77</xdr:row>
      <xdr:rowOff>67914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6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84440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4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70352</xdr:rowOff>
    </xdr:from>
    <xdr:to>
      <xdr:col>55</xdr:col>
      <xdr:colOff>0</xdr:colOff>
      <xdr:row>98</xdr:row>
      <xdr:rowOff>133809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72452"/>
          <a:ext cx="838200" cy="6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95803</xdr:rowOff>
    </xdr:from>
    <xdr:to>
      <xdr:col>50</xdr:col>
      <xdr:colOff>114300</xdr:colOff>
      <xdr:row>98</xdr:row>
      <xdr:rowOff>133809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97903"/>
          <a:ext cx="889000" cy="3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89787</xdr:rowOff>
    </xdr:from>
    <xdr:to>
      <xdr:col>45</xdr:col>
      <xdr:colOff>177800</xdr:colOff>
      <xdr:row>98</xdr:row>
      <xdr:rowOff>95803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891887"/>
          <a:ext cx="889000" cy="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89787</xdr:rowOff>
    </xdr:from>
    <xdr:to>
      <xdr:col>41</xdr:col>
      <xdr:colOff>50800</xdr:colOff>
      <xdr:row>99</xdr:row>
      <xdr:rowOff>22107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91887"/>
          <a:ext cx="889000" cy="10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19552</xdr:rowOff>
    </xdr:from>
    <xdr:to>
      <xdr:col>55</xdr:col>
      <xdr:colOff>50800</xdr:colOff>
      <xdr:row>98</xdr:row>
      <xdr:rowOff>121152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2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169429</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83009</xdr:rowOff>
    </xdr:from>
    <xdr:to>
      <xdr:col>50</xdr:col>
      <xdr:colOff>165100</xdr:colOff>
      <xdr:row>99</xdr:row>
      <xdr:rowOff>13159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8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4286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7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45003</xdr:rowOff>
    </xdr:from>
    <xdr:to>
      <xdr:col>46</xdr:col>
      <xdr:colOff>38100</xdr:colOff>
      <xdr:row>98</xdr:row>
      <xdr:rowOff>146603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4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137730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3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38987</xdr:rowOff>
    </xdr:from>
    <xdr:to>
      <xdr:col>41</xdr:col>
      <xdr:colOff>101600</xdr:colOff>
      <xdr:row>98</xdr:row>
      <xdr:rowOff>140587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131714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3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142757</xdr:rowOff>
    </xdr:from>
    <xdr:to>
      <xdr:col>36</xdr:col>
      <xdr:colOff>165100</xdr:colOff>
      <xdr:row>99</xdr:row>
      <xdr:rowOff>72907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4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64034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152951</xdr:rowOff>
    </xdr:from>
    <xdr:to>
      <xdr:col>85</xdr:col>
      <xdr:colOff>127000</xdr:colOff>
      <xdr:row>38</xdr:row>
      <xdr:rowOff>31496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96601"/>
          <a:ext cx="838200" cy="4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31496</xdr:rowOff>
    </xdr:from>
    <xdr:to>
      <xdr:col>81</xdr:col>
      <xdr:colOff>50800</xdr:colOff>
      <xdr:row>38</xdr:row>
      <xdr:rowOff>36304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46596"/>
          <a:ext cx="889000" cy="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139731</xdr:rowOff>
    </xdr:from>
    <xdr:to>
      <xdr:col>76</xdr:col>
      <xdr:colOff>114300</xdr:colOff>
      <xdr:row>38</xdr:row>
      <xdr:rowOff>36304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83381"/>
          <a:ext cx="889000" cy="68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139731</xdr:rowOff>
    </xdr:from>
    <xdr:to>
      <xdr:col>71</xdr:col>
      <xdr:colOff>177800</xdr:colOff>
      <xdr:row>38</xdr:row>
      <xdr:rowOff>57693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83381"/>
          <a:ext cx="889000" cy="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102151</xdr:rowOff>
    </xdr:from>
    <xdr:to>
      <xdr:col>85</xdr:col>
      <xdr:colOff>177800</xdr:colOff>
      <xdr:row>38</xdr:row>
      <xdr:rowOff>32301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4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80578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152146</xdr:rowOff>
    </xdr:from>
    <xdr:to>
      <xdr:col>81</xdr:col>
      <xdr:colOff>101600</xdr:colOff>
      <xdr:row>38</xdr:row>
      <xdr:rowOff>82296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9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73423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8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156954</xdr:rowOff>
    </xdr:from>
    <xdr:to>
      <xdr:col>76</xdr:col>
      <xdr:colOff>165100</xdr:colOff>
      <xdr:row>38</xdr:row>
      <xdr:rowOff>87105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006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78231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88931</xdr:rowOff>
    </xdr:from>
    <xdr:to>
      <xdr:col>72</xdr:col>
      <xdr:colOff>38100</xdr:colOff>
      <xdr:row>38</xdr:row>
      <xdr:rowOff>19081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3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35608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20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6893</xdr:rowOff>
    </xdr:from>
    <xdr:to>
      <xdr:col>67</xdr:col>
      <xdr:colOff>101600</xdr:colOff>
      <xdr:row>38</xdr:row>
      <xdr:rowOff>108493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2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99620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1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107595</xdr:rowOff>
    </xdr:from>
    <xdr:to>
      <xdr:col>85</xdr:col>
      <xdr:colOff>127000</xdr:colOff>
      <xdr:row>57</xdr:row>
      <xdr:rowOff>125138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880245"/>
          <a:ext cx="838200" cy="1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125138</xdr:rowOff>
    </xdr:from>
    <xdr:to>
      <xdr:col>81</xdr:col>
      <xdr:colOff>50800</xdr:colOff>
      <xdr:row>58</xdr:row>
      <xdr:rowOff>67832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97788"/>
          <a:ext cx="889000" cy="11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26001</xdr:rowOff>
    </xdr:from>
    <xdr:to>
      <xdr:col>76</xdr:col>
      <xdr:colOff>114300</xdr:colOff>
      <xdr:row>58</xdr:row>
      <xdr:rowOff>67832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970101"/>
          <a:ext cx="889000" cy="4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26001</xdr:rowOff>
    </xdr:from>
    <xdr:to>
      <xdr:col>71</xdr:col>
      <xdr:colOff>177800</xdr:colOff>
      <xdr:row>58</xdr:row>
      <xdr:rowOff>39016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70101"/>
          <a:ext cx="889000" cy="1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56795</xdr:rowOff>
    </xdr:from>
    <xdr:to>
      <xdr:col>85</xdr:col>
      <xdr:colOff>177800</xdr:colOff>
      <xdr:row>57</xdr:row>
      <xdr:rowOff>158395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79672</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80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74338</xdr:rowOff>
    </xdr:from>
    <xdr:to>
      <xdr:col>81</xdr:col>
      <xdr:colOff>101600</xdr:colOff>
      <xdr:row>58</xdr:row>
      <xdr:rowOff>4488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4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21015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2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17032</xdr:rowOff>
    </xdr:from>
    <xdr:to>
      <xdr:col>76</xdr:col>
      <xdr:colOff>165100</xdr:colOff>
      <xdr:row>58</xdr:row>
      <xdr:rowOff>118632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109759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53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146651</xdr:rowOff>
    </xdr:from>
    <xdr:to>
      <xdr:col>72</xdr:col>
      <xdr:colOff>38100</xdr:colOff>
      <xdr:row>58</xdr:row>
      <xdr:rowOff>76801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1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93328</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9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159666</xdr:rowOff>
    </xdr:from>
    <xdr:to>
      <xdr:col>67</xdr:col>
      <xdr:colOff>101600</xdr:colOff>
      <xdr:row>58</xdr:row>
      <xdr:rowOff>89816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3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106343</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707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31564</xdr:rowOff>
    </xdr:from>
    <xdr:to>
      <xdr:col>85</xdr:col>
      <xdr:colOff>127000</xdr:colOff>
      <xdr:row>79</xdr:row>
      <xdr:rowOff>41422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76114"/>
          <a:ext cx="838200" cy="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41422</xdr:rowOff>
    </xdr:from>
    <xdr:to>
      <xdr:col>81</xdr:col>
      <xdr:colOff>50800</xdr:colOff>
      <xdr:row>79</xdr:row>
      <xdr:rowOff>42875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5972"/>
          <a:ext cx="889000" cy="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42875</xdr:rowOff>
    </xdr:from>
    <xdr:to>
      <xdr:col>76</xdr:col>
      <xdr:colOff>114300</xdr:colOff>
      <xdr:row>79</xdr:row>
      <xdr:rowOff>43007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7425"/>
          <a:ext cx="8890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35750</xdr:rowOff>
    </xdr:from>
    <xdr:to>
      <xdr:col>71</xdr:col>
      <xdr:colOff>177800</xdr:colOff>
      <xdr:row>79</xdr:row>
      <xdr:rowOff>43007</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0300"/>
          <a:ext cx="889000" cy="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152214</xdr:rowOff>
    </xdr:from>
    <xdr:to>
      <xdr:col>85</xdr:col>
      <xdr:colOff>177800</xdr:colOff>
      <xdr:row>79</xdr:row>
      <xdr:rowOff>82364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2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115257</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162072</xdr:rowOff>
    </xdr:from>
    <xdr:to>
      <xdr:col>81</xdr:col>
      <xdr:colOff>101600</xdr:colOff>
      <xdr:row>79</xdr:row>
      <xdr:rowOff>92222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83349</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163525</xdr:rowOff>
    </xdr:from>
    <xdr:to>
      <xdr:col>76</xdr:col>
      <xdr:colOff>165100</xdr:colOff>
      <xdr:row>79</xdr:row>
      <xdr:rowOff>93675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84802</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163657</xdr:rowOff>
    </xdr:from>
    <xdr:to>
      <xdr:col>72</xdr:col>
      <xdr:colOff>38100</xdr:colOff>
      <xdr:row>79</xdr:row>
      <xdr:rowOff>93807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84934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156400</xdr:rowOff>
    </xdr:from>
    <xdr:to>
      <xdr:col>67</xdr:col>
      <xdr:colOff>101600</xdr:colOff>
      <xdr:row>79</xdr:row>
      <xdr:rowOff>86550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2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77677</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14908</xdr:rowOff>
    </xdr:from>
    <xdr:to>
      <xdr:col>85</xdr:col>
      <xdr:colOff>127000</xdr:colOff>
      <xdr:row>97</xdr:row>
      <xdr:rowOff>18228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45558"/>
          <a:ext cx="838200" cy="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14908</xdr:rowOff>
    </xdr:from>
    <xdr:to>
      <xdr:col>81</xdr:col>
      <xdr:colOff>50800</xdr:colOff>
      <xdr:row>97</xdr:row>
      <xdr:rowOff>40554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45558"/>
          <a:ext cx="889000" cy="2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40554</xdr:rowOff>
    </xdr:from>
    <xdr:to>
      <xdr:col>76</xdr:col>
      <xdr:colOff>114300</xdr:colOff>
      <xdr:row>97</xdr:row>
      <xdr:rowOff>56290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71204"/>
          <a:ext cx="889000" cy="1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56290</xdr:rowOff>
    </xdr:from>
    <xdr:to>
      <xdr:col>71</xdr:col>
      <xdr:colOff>177800</xdr:colOff>
      <xdr:row>97</xdr:row>
      <xdr:rowOff>76707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86940"/>
          <a:ext cx="889000" cy="2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138878</xdr:rowOff>
    </xdr:from>
    <xdr:to>
      <xdr:col>85</xdr:col>
      <xdr:colOff>177800</xdr:colOff>
      <xdr:row>97</xdr:row>
      <xdr:rowOff>69028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59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161755</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4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135558</xdr:rowOff>
    </xdr:from>
    <xdr:to>
      <xdr:col>81</xdr:col>
      <xdr:colOff>101600</xdr:colOff>
      <xdr:row>97</xdr:row>
      <xdr:rowOff>65708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59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82235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369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161204</xdr:rowOff>
    </xdr:from>
    <xdr:to>
      <xdr:col>76</xdr:col>
      <xdr:colOff>165100</xdr:colOff>
      <xdr:row>97</xdr:row>
      <xdr:rowOff>91354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2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107881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9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5490</xdr:rowOff>
    </xdr:from>
    <xdr:to>
      <xdr:col>72</xdr:col>
      <xdr:colOff>38100</xdr:colOff>
      <xdr:row>97</xdr:row>
      <xdr:rowOff>107090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3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123617</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411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25907</xdr:rowOff>
    </xdr:from>
    <xdr:to>
      <xdr:col>67</xdr:col>
      <xdr:colOff>101600</xdr:colOff>
      <xdr:row>97</xdr:row>
      <xdr:rowOff>127507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144034</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31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136467</xdr:rowOff>
    </xdr:from>
    <xdr:to>
      <xdr:col>116</xdr:col>
      <xdr:colOff>63500</xdr:colOff>
      <xdr:row>38</xdr:row>
      <xdr:rowOff>35262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137217"/>
          <a:ext cx="838200" cy="4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136467</xdr:rowOff>
    </xdr:from>
    <xdr:to>
      <xdr:col>111</xdr:col>
      <xdr:colOff>177800</xdr:colOff>
      <xdr:row>36</xdr:row>
      <xdr:rowOff>131699</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137217"/>
          <a:ext cx="889000" cy="16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131699</xdr:rowOff>
    </xdr:from>
    <xdr:to>
      <xdr:col>107</xdr:col>
      <xdr:colOff>50800</xdr:colOff>
      <xdr:row>37</xdr:row>
      <xdr:rowOff>41598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19545300" y="6303899"/>
          <a:ext cx="889000" cy="8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111479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798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41598</xdr:rowOff>
    </xdr:from>
    <xdr:to>
      <xdr:col>102</xdr:col>
      <xdr:colOff>114300</xdr:colOff>
      <xdr:row>37</xdr:row>
      <xdr:rowOff>167393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385248"/>
          <a:ext cx="889000" cy="12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118076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804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124118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810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155913</xdr:rowOff>
    </xdr:from>
    <xdr:to>
      <xdr:col>116</xdr:col>
      <xdr:colOff>114300</xdr:colOff>
      <xdr:row>38</xdr:row>
      <xdr:rowOff>86063</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49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7340</xdr:rowOff>
    </xdr:from>
    <xdr:ext cx="469744"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3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85667</xdr:rowOff>
    </xdr:from>
    <xdr:to>
      <xdr:col>112</xdr:col>
      <xdr:colOff>38100</xdr:colOff>
      <xdr:row>36</xdr:row>
      <xdr:rowOff>15817</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08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32344</xdr:rowOff>
    </xdr:from>
    <xdr:ext cx="534377"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56111" y="586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80899</xdr:rowOff>
    </xdr:from>
    <xdr:to>
      <xdr:col>107</xdr:col>
      <xdr:colOff>101600</xdr:colOff>
      <xdr:row>37</xdr:row>
      <xdr:rowOff>11049</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25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27576</xdr:rowOff>
    </xdr:from>
    <xdr:ext cx="534377"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167111" y="60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162248</xdr:rowOff>
    </xdr:from>
    <xdr:to>
      <xdr:col>102</xdr:col>
      <xdr:colOff>165100</xdr:colOff>
      <xdr:row>37</xdr:row>
      <xdr:rowOff>92398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33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108925</xdr:rowOff>
    </xdr:from>
    <xdr:ext cx="534377"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278111" y="610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116593</xdr:rowOff>
    </xdr:from>
    <xdr:to>
      <xdr:col>98</xdr:col>
      <xdr:colOff>38100</xdr:colOff>
      <xdr:row>38</xdr:row>
      <xdr:rowOff>46743</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46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63270</xdr:rowOff>
    </xdr:from>
    <xdr:ext cx="469744"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21428" y="623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主に総務費、民生費、</a:t>
          </a:r>
          <a:r>
            <a:rPr kumimoji="1" lang="ja-JP" altLang="en-US" sz="1100">
              <a:solidFill>
                <a:schemeClr val="dk1"/>
              </a:solidFill>
              <a:effectLst/>
              <a:latin typeface="+mn-lt"/>
              <a:ea typeface="+mn-ea"/>
              <a:cs typeface="+mn-cs"/>
            </a:rPr>
            <a:t>衛生費、土木費、消防費、教育費、災害復旧費</a:t>
          </a:r>
          <a:r>
            <a:rPr kumimoji="1" lang="ja-JP" altLang="ja-JP" sz="1100">
              <a:solidFill>
                <a:schemeClr val="dk1"/>
              </a:solidFill>
              <a:effectLst/>
              <a:latin typeface="+mn-lt"/>
              <a:ea typeface="+mn-ea"/>
              <a:cs typeface="+mn-cs"/>
            </a:rPr>
            <a:t>が増加している。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総務費については、</a:t>
          </a:r>
          <a:r>
            <a:rPr kumimoji="1" lang="ja-JP" altLang="en-US" sz="1100">
              <a:solidFill>
                <a:schemeClr val="dk1"/>
              </a:solidFill>
              <a:effectLst/>
              <a:latin typeface="+mn-lt"/>
              <a:ea typeface="+mn-ea"/>
              <a:cs typeface="+mn-cs"/>
            </a:rPr>
            <a:t>定住促進住宅整備事業、マイクロ無線による超高速ブロードバンド環境整備工事</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小値賀港新ターミナルビル改修工事</a:t>
          </a:r>
          <a:r>
            <a:rPr kumimoji="1" lang="ja-JP" altLang="ja-JP" sz="1100">
              <a:solidFill>
                <a:schemeClr val="dk1"/>
              </a:solidFill>
              <a:effectLst/>
              <a:latin typeface="+mn-lt"/>
              <a:ea typeface="+mn-ea"/>
              <a:cs typeface="+mn-cs"/>
            </a:rPr>
            <a:t>等に係る費用の増が主な要因である。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民生費については、</a:t>
          </a:r>
          <a:r>
            <a:rPr kumimoji="1" lang="ja-JP" altLang="en-US" sz="1100">
              <a:solidFill>
                <a:schemeClr val="dk1"/>
              </a:solidFill>
              <a:effectLst/>
              <a:latin typeface="+mn-lt"/>
              <a:ea typeface="+mn-ea"/>
              <a:cs typeface="+mn-cs"/>
            </a:rPr>
            <a:t>小値賀こども園改修事業や調整給付金（定額減税関係）</a:t>
          </a:r>
          <a:r>
            <a:rPr kumimoji="1" lang="ja-JP" altLang="ja-JP" sz="1100">
              <a:solidFill>
                <a:schemeClr val="dk1"/>
              </a:solidFill>
              <a:effectLst/>
              <a:latin typeface="+mn-lt"/>
              <a:ea typeface="+mn-ea"/>
              <a:cs typeface="+mn-cs"/>
            </a:rPr>
            <a:t>等に係る費用の増が主な要因である。</a:t>
          </a:r>
          <a:r>
            <a:rPr kumimoji="1" lang="ja-JP" altLang="en-US" sz="1100">
              <a:solidFill>
                <a:schemeClr val="dk1"/>
              </a:solidFill>
              <a:effectLst/>
              <a:latin typeface="+mn-lt"/>
              <a:ea typeface="+mn-ea"/>
              <a:cs typeface="+mn-cs"/>
            </a:rPr>
            <a:t>衛生費については、新型コロナウイルス予防接種健康被害給付費負担金、国民健康保険診療所特別会計繰出金や簡易水道事業会計補助金等に係る費用の増が主な要因である。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下水道事業会計補助金</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下水道事業会計出資金</a:t>
          </a:r>
          <a:r>
            <a:rPr kumimoji="1" lang="ja-JP" altLang="ja-JP" sz="1100">
              <a:solidFill>
                <a:schemeClr val="dk1"/>
              </a:solidFill>
              <a:effectLst/>
              <a:latin typeface="+mn-lt"/>
              <a:ea typeface="+mn-ea"/>
              <a:cs typeface="+mn-cs"/>
            </a:rPr>
            <a:t>等に係る費用の増が主な要因である。</a:t>
          </a:r>
          <a:r>
            <a:rPr kumimoji="1" lang="ja-JP" altLang="en-US" sz="1100">
              <a:solidFill>
                <a:schemeClr val="dk1"/>
              </a:solidFill>
              <a:effectLst/>
              <a:latin typeface="+mn-lt"/>
              <a:ea typeface="+mn-ea"/>
              <a:cs typeface="+mn-cs"/>
            </a:rPr>
            <a:t>消防費については、第７分団消防ポンプ自動車購入費等に係る費用の増が主な要因である。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教育費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旧野首教会保存修理事業等に係る費用の</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が主な要因である。災害復旧費</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農地災害復旧工事測量設計業務委託料や町道災害復旧工事測量設計業務委託料等に係る費用の増が主な要因である。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長崎県小値賀町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・財政調整基金残高については、取崩しを行わず、前年度とほぼ同額を維持している。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・実質収支については、</a:t>
          </a:r>
          <a:r>
            <a:rPr kumimoji="1" lang="en-US" altLang="ja-JP" sz="1200">
              <a:latin typeface="ＭＳ ゴシック" pitchFamily="49" charset="-128"/>
              <a:ea typeface="ＭＳ ゴシック" pitchFamily="49" charset="-128"/>
            </a:rPr>
            <a:t>117</a:t>
          </a:r>
          <a:r>
            <a:rPr kumimoji="1" lang="ja-JP" altLang="en-US" sz="1200">
              <a:latin typeface="ＭＳ ゴシック" pitchFamily="49" charset="-128"/>
              <a:ea typeface="ＭＳ ゴシック" pitchFamily="49" charset="-128"/>
            </a:rPr>
            <a:t>百万円となっており、普通交付税の影響で標準財政規模の増減があるものの、例年</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7</a:t>
          </a:r>
          <a:r>
            <a:rPr kumimoji="1" lang="ja-JP" altLang="en-US" sz="1200">
              <a:latin typeface="ＭＳ ゴシック" pitchFamily="49" charset="-128"/>
              <a:ea typeface="ＭＳ ゴシック" pitchFamily="49" charset="-128"/>
            </a:rPr>
            <a:t>％で推移している。</a:t>
          </a:r>
        </a:p>
        <a:p>
          <a:r>
            <a:rPr kumimoji="1" lang="ja-JP" altLang="en-US" sz="1200">
              <a:latin typeface="ＭＳ ゴシック" pitchFamily="49" charset="-128"/>
              <a:ea typeface="ＭＳ ゴシック" pitchFamily="49" charset="-128"/>
            </a:rPr>
            <a:t>・単年度実質収支については、取崩しを行わなかったものの、前年度と比べ積立ができなかったため、赤字となっている。今後も健全な財政運営に努める。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長崎県小値賀町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全会計において、連結実質赤字額は発生していない。一般会計においては、前年度より実質収支が減少し、歳入の普通交付税において標準財政規模が減少となり、単年度収支が赤字となったため、前年度比</a:t>
          </a:r>
          <a:r>
            <a:rPr kumimoji="1" lang="en-US" altLang="ja-JP" sz="1200">
              <a:latin typeface="ＭＳ ゴシック" pitchFamily="49" charset="-128"/>
              <a:ea typeface="ＭＳ ゴシック" pitchFamily="49" charset="-128"/>
            </a:rPr>
            <a:t>0.58</a:t>
          </a:r>
          <a:r>
            <a:rPr kumimoji="1" lang="ja-JP" altLang="en-US" sz="1200">
              <a:latin typeface="ＭＳ ゴシック" pitchFamily="49" charset="-128"/>
              <a:ea typeface="ＭＳ ゴシック" pitchFamily="49" charset="-128"/>
            </a:rPr>
            <a:t>ポイントの減少となっている。</a:t>
          </a:r>
        </a:p>
        <a:p>
          <a:r>
            <a:rPr kumimoji="1" lang="ja-JP" altLang="en-US" sz="1200">
              <a:latin typeface="ＭＳ ゴシック" pitchFamily="49" charset="-128"/>
              <a:ea typeface="ＭＳ ゴシック" pitchFamily="49" charset="-128"/>
            </a:rPr>
            <a:t>　下水道事業会計と簡易水道事業会計においては、令和６年度から特別会計から公営企業会計移行したため、皆増となっている。今後も計画的な財政運営に努める。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長崎県小値賀町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２年度借入の小値賀港ターミナルバリアフリー事業等の過疎対策事業債の償還開始等もあったが、平成２４年度借入の小中学校建設事業に係る過疎債の償還完了や平成２６年度借入の小中学校給食共同調理場建設事業の償還完了により、元利償還金は減少している。</a:t>
          </a:r>
        </a:p>
        <a:p>
          <a:r>
            <a:rPr kumimoji="1" lang="ja-JP" altLang="en-US" sz="1200">
              <a:latin typeface="ＭＳ ゴシック" pitchFamily="49" charset="-128"/>
              <a:ea typeface="ＭＳ ゴシック" pitchFamily="49" charset="-128"/>
            </a:rPr>
            <a:t>　今後は、令和７年度完成予定のふるさと留学学生寮整備事業や総合体育館改修事業に係る借入や令和４年度完成した診療所建設事業等の償還開始により元利償還金、算入公債費等については増加傾向で推移するものと見込んで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満期一括償還を利用していない。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長崎県小値賀町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令和６年度は小値賀港新ターミナル改修事業、し尿処理場補修事業及びマイクロ無線による超高速ブロードバンド環境整備事業等の借入額が償還額を上回ったため、地方債現在高が増加している。</a:t>
          </a:r>
        </a:p>
        <a:p>
          <a:r>
            <a:rPr kumimoji="1" lang="ja-JP" altLang="en-US" sz="1200">
              <a:latin typeface="ＭＳ ゴシック" pitchFamily="49" charset="-128"/>
              <a:ea typeface="ＭＳ ゴシック" pitchFamily="49" charset="-128"/>
            </a:rPr>
            <a:t>　地方債は、普通交付税措置率が高い過疎対策事業債、辺地対策事業債の活用により、基準財政需要額算入見込額も合わせて増加しており、将来負担比率の分子は、引き続きマイナスとなっている。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長崎県小値賀町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財政調整基金については、取崩することなく、利子分の積立し、微増となっている。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減債基金については、将来の償還に備え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百万円積立て、町債の償還に充てるため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百万円取崩したため減少している。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振興基金については、獣医師住宅整備事業や松材線虫病被害木処理事業等に充てるため、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百万円取崩し、減少している。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ぎばれ！小値賀ふるさと応援基金は、県営防災林造成事業等に充てるため、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百万円取崩したが、ふるさと寄附金分等を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百万円積立することができたため増加している。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基金全体としては、取崩額が積立額を上回ったため、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今後老朽化した公共施設の改修等が控えているため、計画的に積立・取崩しを行う。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振興基金：「自ら考え自ら行う地域づくり」事業を推進するため、①活力と個性のある地域づくり事業、②地場産業の育成事業、③観光推進に関する事業、④国際交流、文化活動に関する事業、⑤その他町長が必要と認める事業に充当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・社会体育施設整備基金：社会体育施設整備に充当する。・公民館建設基金：公民館建設に充当する。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・ぎばれ！小値賀ふるさと応援基金：ふるさと寄附金を財源に地域づくりの事業に充当する。・医療施設建設基金：医療施設建設に充当する。　　　　</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・振興基金：獣医師住宅整備事業や松材線虫病被害木処理事業等に充てるため、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百万円取崩し、減少している。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・社会体育施設整備基金：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百万円積立することができ、増加している。・庁舎整備基金について、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百万円積立することができ、増加している。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・ぎばれ！小値賀ふるさと応援基金：県営防災林造成事業等に充てるため、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百万円取崩したが、ふるさと寄附金分等を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百万円積立することができたため増加している。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・医療施設建設基金：取崩することなく、</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百万円の積立することができ、増加している。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・振興基金：過剰な積立額にならないよう、基金の使用目的に沿って、計画的な取崩し及び積立てを行う。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・社会体育施設整備基金：社会体育施設の老朽化が進んでおり、将来、修繕費等が多額となってくることが想定されるため、計画的に積立てを行う。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・公民館建設基金：老朽化が進んだ各公民館施設等について、今後修繕及び建替えが想定されることから、計画的に積立てを行う。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・ぎばれ！小値賀ふるさと応援基金：ふるさと寄附金の寄附者の思いを具現化する重要施策に対して、計画的に取崩しを行う。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・医療施設建設基金：施設整備は当分予定していないが、将来のために計画的に積立てを行う。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財政調整基金については、取崩することなく、利子分の積立し、微増となっている。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災害への備え等のため、財政調整基金の残高は標準財政規模の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％の範囲内となるよう努める。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減債基金については、将来の償還に備え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百万円積立て、町債の償還に充てるため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百万円取崩したため減少している。</a:t>
          </a: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診療所建設事業等の大型事業の元金償還が開始され、地方債の償還額が多額になることが見込まれることから、計画的に積立・取崩しを行う。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9D1148-234E-4D67-9623-635FDB2149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7D7E77-0B16-4B61-9DD5-1BA019C4D8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B451BEE-D7BA-42A7-AF38-936E206F088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24EAB99-95FB-4D22-933A-F957896B414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94C6CBA-707A-44C8-A122-4D449C0FD2C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E0E2341-5EAB-4D59-98E3-3D29AEE6F29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97CB261-C578-44CB-81B8-A05E8C343AF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FD8A84F-224F-45A2-96FA-CAC605368E0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1190533-0D4C-41A6-A8A8-14FC0654C7B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DD2EC5E-FF9B-4E02-9905-2D6B7E6DADB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EC01B1C-2DC6-40B5-82B0-7551FA4BF32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779ED68-D23D-40A7-87EE-2717584AAEA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980D308-7768-40DF-920D-C385A875D52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C7DE66D-C29B-40B2-AFA8-CE1768897E5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8A36470-447C-4C89-AE22-22F970B3C2F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CFB4A25-97DE-49FD-A546-4ADAD6D9D59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8D17136-A649-440C-894A-BFFBAE5C87E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862F7A3-8639-4D82-8CD8-6DBBC26A5B1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8016906-D7A2-4CA0-8239-BA117BFD686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54507C3-63C6-44B5-9809-E005BBAC2B2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07E7864-5E81-46EB-9989-510A7311D77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256D029-23E6-46FC-9A29-683F0D1AE99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DF59D34-F675-48BF-B038-89046234C09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2FC2B38-1FEE-4A87-98F5-891DAF92840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8C84D24-B8D7-4D73-AC23-65A0F57B3A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345FC13-4A5E-4C99-ADCA-E06B1F0118B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EEC3504-501D-48B7-AF41-09C1BAD6856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0ACB9AB-43B6-4092-ADBD-E8A4CE6DF0A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F4AF2FA-FD2C-4A78-8811-318EAD7288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95DEDEF-5C34-49D0-84DA-75EE688E7D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244577A-7FD1-4F69-9E97-3CE56357DEF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2E4E850-4D2B-4B4A-AEF3-F6CD86AC1F2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8808868-90BF-4EB3-B1F1-1019EAFC2D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47E15F7-95E2-4367-B1DE-7518502545D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ED36FB8-BEB4-4C97-A108-8F30129CFB0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5941F8E-5BDB-4ADF-9755-CB77B819950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23DF4F4-C3A2-4E1F-8344-904B1044C45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60358D3-A656-426B-81C4-C1DDB069CED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4371902-2F17-4096-A926-052102FB2B0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FB0B44A-D42B-4ADB-A6B6-AF8D59BD819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712D924-935F-40BA-8430-959FDEC04A7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05BA14D-077C-49E1-A02A-8B51D77021F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CD40507-5B43-46B9-8D64-4755BE1630D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43440B9-7165-48C6-9FC4-0DD2C6889F7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F4B4F21-64F4-4CD1-9023-207AD76C47B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1238BDD-EE45-4D16-A646-46146F8FF9C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4196AC6-2313-4B67-ACFE-AB3A5BF591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C19CF0D-3B6D-4816-9BEB-8DC6120DF83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9669D6D-FC72-405F-B305-32722B051D3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E2C8DE6-C1AC-4014-867B-D6E4A3C201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E11D71-DECD-4D24-BF1E-5DE8CEDEA99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C667573-FD8E-4E3E-9AD5-87829F5505C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77E5FC5-F4D3-4C1D-B6B8-C9691942C60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59397E2-83E3-4162-96EC-8F811B6C816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13AFD69-A089-4630-8F2C-51B2D160989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12205A2-B94E-4C56-A691-FDD8D3734EB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0CBEFA5-F309-4358-BA79-98301C9AB20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については、類似団体平均を上回っている。今後は、公共施設等総合管理計画及び個別施設計画に基づき、稼働率の低い施設の統廃合・整理を検討し、公共施設等の延床面積を削減することを目標とし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26EAF00-D64F-40AB-8D04-29A070E65BE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069E4C-38CE-4074-8B54-93D58B27A2F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CB60B64-043F-439C-96AE-C0A260E3EFA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E39CA11-9F09-4C0A-9F9C-74BC2CFD7D7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91B8665-B314-466E-B042-2E618D56154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9CF54E5-7821-4A54-8456-5265A2EA41C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94982E51-F109-4D1E-B814-E6C4712C7B6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CD47B46-B261-418F-A67D-33E9B05AAB6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9D367B8-8CE9-45C5-8FB0-5681B69EFBF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EBDEDF4-6129-4E8E-9813-8149D9609FD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66C8926-60BB-4A41-9FE7-DD499B9A82C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E2FF1DB-001A-4979-82E6-20F9B024194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4F68F91-DCDF-4F22-AD95-13E6D0523BE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42AF6BB-3F06-4E0A-ACD1-118075FD689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F2ACB4F-D701-4A59-978A-26EBCB060EA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8F127C2-6F3F-421C-BB51-E35160BD872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A5EECE5-197B-4ED3-B7F7-4B2CEC30662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7AD6525-81C7-402F-8DC9-591EB13122F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A75F0687-0ED3-4AB3-989F-056EC48D1396}"/>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A374E54D-880D-44E3-82D0-8F876677809F}"/>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616540CD-A048-46B0-B0CE-815A7BA2E9B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EC5B3D2-A76B-4DAB-8DBD-30D93DC0B385}"/>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558A59E6-981E-4931-ABB1-07E30415C796}"/>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8CED0553-6DAA-40C3-BAA4-385B0ED2A53F}"/>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30A9B51-23AD-4BF3-AA05-1E27857795B7}"/>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1A0EE983-E5CA-4727-A811-7A36EF25A16D}"/>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8630012C-E8E7-425B-87EC-C59DCB37F3E9}"/>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A9D28D75-F051-443E-BCD4-B3CDE2D6CFDC}"/>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49CE85FA-0301-4907-B441-BAE886C08D4B}"/>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05DADCE-144F-47C3-A3FF-6DB30E67E9F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2A163E1-2843-42B2-B7DC-EC4EBCAEE9C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9239C13-6C3B-4820-9343-649586F71F7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EA6C9F7-6958-4043-9334-495391E7D12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6FFCDC4-7ABC-4566-AB23-26552D05762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83367</xdr:rowOff>
    </xdr:from>
    <xdr:to>
      <xdr:col>23</xdr:col>
      <xdr:colOff>136525</xdr:colOff>
      <xdr:row>32</xdr:row>
      <xdr:rowOff>13517</xdr:rowOff>
    </xdr:to>
    <xdr:sp macro="" textlink="">
      <xdr:nvSpPr>
        <xdr:cNvPr id="93" name="楕円 92">
          <a:extLst>
            <a:ext uri="{FF2B5EF4-FFF2-40B4-BE49-F238E27FC236}">
              <a16:creationId xmlns:a16="http://schemas.microsoft.com/office/drawing/2014/main" id="{5B4E7922-5247-4C62-86E4-ED38C2D1A742}"/>
            </a:ext>
          </a:extLst>
        </xdr:cNvPr>
        <xdr:cNvSpPr/>
      </xdr:nvSpPr>
      <xdr:spPr>
        <a:xfrm>
          <a:off x="47117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61794</xdr:rowOff>
    </xdr:from>
    <xdr:ext cx="405111" cy="259045"/>
    <xdr:sp macro="" textlink="">
      <xdr:nvSpPr>
        <xdr:cNvPr id="94" name="有形固定資産減価償却率該当値テキスト">
          <a:extLst>
            <a:ext uri="{FF2B5EF4-FFF2-40B4-BE49-F238E27FC236}">
              <a16:creationId xmlns:a16="http://schemas.microsoft.com/office/drawing/2014/main" id="{A7F5B12F-0F70-4BA3-954B-D1C4ECCFC104}"/>
            </a:ext>
          </a:extLst>
        </xdr:cNvPr>
        <xdr:cNvSpPr txBox="1"/>
      </xdr:nvSpPr>
      <xdr:spPr>
        <a:xfrm>
          <a:off x="4813300" y="614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71029</xdr:rowOff>
    </xdr:from>
    <xdr:to>
      <xdr:col>19</xdr:col>
      <xdr:colOff>187325</xdr:colOff>
      <xdr:row>32</xdr:row>
      <xdr:rowOff>1179</xdr:rowOff>
    </xdr:to>
    <xdr:sp macro="" textlink="">
      <xdr:nvSpPr>
        <xdr:cNvPr id="95" name="楕円 94">
          <a:extLst>
            <a:ext uri="{FF2B5EF4-FFF2-40B4-BE49-F238E27FC236}">
              <a16:creationId xmlns:a16="http://schemas.microsoft.com/office/drawing/2014/main" id="{6C0A9A1A-AEC9-4E81-A1C7-ADEE36069007}"/>
            </a:ext>
          </a:extLst>
        </xdr:cNvPr>
        <xdr:cNvSpPr/>
      </xdr:nvSpPr>
      <xdr:spPr>
        <a:xfrm>
          <a:off x="4000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121829</xdr:rowOff>
    </xdr:from>
    <xdr:to>
      <xdr:col>23</xdr:col>
      <xdr:colOff>85725</xdr:colOff>
      <xdr:row>31</xdr:row>
      <xdr:rowOff>134167</xdr:rowOff>
    </xdr:to>
    <xdr:cxnSp macro="">
      <xdr:nvCxnSpPr>
        <xdr:cNvPr id="96" name="直線コネクタ 95">
          <a:extLst>
            <a:ext uri="{FF2B5EF4-FFF2-40B4-BE49-F238E27FC236}">
              <a16:creationId xmlns:a16="http://schemas.microsoft.com/office/drawing/2014/main" id="{97A361D6-959E-4458-AD9B-8954FE37B201}"/>
            </a:ext>
          </a:extLst>
        </xdr:cNvPr>
        <xdr:cNvCxnSpPr/>
      </xdr:nvCxnSpPr>
      <xdr:spPr>
        <a:xfrm>
          <a:off x="4051300" y="6208304"/>
          <a:ext cx="7112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34018</xdr:rowOff>
    </xdr:from>
    <xdr:to>
      <xdr:col>15</xdr:col>
      <xdr:colOff>187325</xdr:colOff>
      <xdr:row>31</xdr:row>
      <xdr:rowOff>135618</xdr:rowOff>
    </xdr:to>
    <xdr:sp macro="" textlink="">
      <xdr:nvSpPr>
        <xdr:cNvPr id="97" name="楕円 96">
          <a:extLst>
            <a:ext uri="{FF2B5EF4-FFF2-40B4-BE49-F238E27FC236}">
              <a16:creationId xmlns:a16="http://schemas.microsoft.com/office/drawing/2014/main" id="{B47687B7-69EC-4096-92D1-7989B17EFB37}"/>
            </a:ext>
          </a:extLst>
        </xdr:cNvPr>
        <xdr:cNvSpPr/>
      </xdr:nvSpPr>
      <xdr:spPr>
        <a:xfrm>
          <a:off x="3238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84818</xdr:rowOff>
    </xdr:from>
    <xdr:to>
      <xdr:col>19</xdr:col>
      <xdr:colOff>136525</xdr:colOff>
      <xdr:row>31</xdr:row>
      <xdr:rowOff>121829</xdr:rowOff>
    </xdr:to>
    <xdr:cxnSp macro="">
      <xdr:nvCxnSpPr>
        <xdr:cNvPr id="98" name="直線コネクタ 97">
          <a:extLst>
            <a:ext uri="{FF2B5EF4-FFF2-40B4-BE49-F238E27FC236}">
              <a16:creationId xmlns:a16="http://schemas.microsoft.com/office/drawing/2014/main" id="{2B54DBE1-50A1-4256-A261-EBD16ACB7F8A}"/>
            </a:ext>
          </a:extLst>
        </xdr:cNvPr>
        <xdr:cNvCxnSpPr/>
      </xdr:nvCxnSpPr>
      <xdr:spPr>
        <a:xfrm>
          <a:off x="3289300" y="617129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6259</xdr:rowOff>
    </xdr:from>
    <xdr:to>
      <xdr:col>11</xdr:col>
      <xdr:colOff>187325</xdr:colOff>
      <xdr:row>31</xdr:row>
      <xdr:rowOff>107859</xdr:rowOff>
    </xdr:to>
    <xdr:sp macro="" textlink="">
      <xdr:nvSpPr>
        <xdr:cNvPr id="99" name="楕円 98">
          <a:extLst>
            <a:ext uri="{FF2B5EF4-FFF2-40B4-BE49-F238E27FC236}">
              <a16:creationId xmlns:a16="http://schemas.microsoft.com/office/drawing/2014/main" id="{5356C85F-2353-4F88-8ECA-09A41DDCED18}"/>
            </a:ext>
          </a:extLst>
        </xdr:cNvPr>
        <xdr:cNvSpPr/>
      </xdr:nvSpPr>
      <xdr:spPr>
        <a:xfrm>
          <a:off x="2476500" y="60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57059</xdr:rowOff>
    </xdr:from>
    <xdr:to>
      <xdr:col>15</xdr:col>
      <xdr:colOff>136525</xdr:colOff>
      <xdr:row>31</xdr:row>
      <xdr:rowOff>84818</xdr:rowOff>
    </xdr:to>
    <xdr:cxnSp macro="">
      <xdr:nvCxnSpPr>
        <xdr:cNvPr id="100" name="直線コネクタ 99">
          <a:extLst>
            <a:ext uri="{FF2B5EF4-FFF2-40B4-BE49-F238E27FC236}">
              <a16:creationId xmlns:a16="http://schemas.microsoft.com/office/drawing/2014/main" id="{01AD2C38-92C8-4740-BB91-E18E5A85BDE4}"/>
            </a:ext>
          </a:extLst>
        </xdr:cNvPr>
        <xdr:cNvCxnSpPr/>
      </xdr:nvCxnSpPr>
      <xdr:spPr>
        <a:xfrm>
          <a:off x="2527300" y="614353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159203</xdr:rowOff>
    </xdr:from>
    <xdr:to>
      <xdr:col>7</xdr:col>
      <xdr:colOff>187325</xdr:colOff>
      <xdr:row>31</xdr:row>
      <xdr:rowOff>89353</xdr:rowOff>
    </xdr:to>
    <xdr:sp macro="" textlink="">
      <xdr:nvSpPr>
        <xdr:cNvPr id="101" name="楕円 100">
          <a:extLst>
            <a:ext uri="{FF2B5EF4-FFF2-40B4-BE49-F238E27FC236}">
              <a16:creationId xmlns:a16="http://schemas.microsoft.com/office/drawing/2014/main" id="{4695FBB9-B1D6-410B-949D-6648A8C642F3}"/>
            </a:ext>
          </a:extLst>
        </xdr:cNvPr>
        <xdr:cNvSpPr/>
      </xdr:nvSpPr>
      <xdr:spPr>
        <a:xfrm>
          <a:off x="1714500" y="60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38553</xdr:rowOff>
    </xdr:from>
    <xdr:to>
      <xdr:col>11</xdr:col>
      <xdr:colOff>136525</xdr:colOff>
      <xdr:row>31</xdr:row>
      <xdr:rowOff>57059</xdr:rowOff>
    </xdr:to>
    <xdr:cxnSp macro="">
      <xdr:nvCxnSpPr>
        <xdr:cNvPr id="102" name="直線コネクタ 101">
          <a:extLst>
            <a:ext uri="{FF2B5EF4-FFF2-40B4-BE49-F238E27FC236}">
              <a16:creationId xmlns:a16="http://schemas.microsoft.com/office/drawing/2014/main" id="{EB64E85D-C5B2-4979-A277-2E984939CBC5}"/>
            </a:ext>
          </a:extLst>
        </xdr:cNvPr>
        <xdr:cNvCxnSpPr/>
      </xdr:nvCxnSpPr>
      <xdr:spPr>
        <a:xfrm>
          <a:off x="1765300" y="6125028"/>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5AD8E826-7674-4DAB-8E07-F204DC21CEBB}"/>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50D28B73-A0EC-4187-944D-B3F6F2719DF8}"/>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B452B791-AF1C-4B83-8EB7-1A05D36F82CA}"/>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9790DE7B-1179-4FFE-AF82-CCA01E86DA91}"/>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163756</xdr:rowOff>
    </xdr:from>
    <xdr:ext cx="405111" cy="259045"/>
    <xdr:sp macro="" textlink="">
      <xdr:nvSpPr>
        <xdr:cNvPr id="107" name="n_1mainValue有形固定資産減価償却率">
          <a:extLst>
            <a:ext uri="{FF2B5EF4-FFF2-40B4-BE49-F238E27FC236}">
              <a16:creationId xmlns:a16="http://schemas.microsoft.com/office/drawing/2014/main" id="{5AD5FA74-B402-4BE2-9082-734A95F97609}"/>
            </a:ext>
          </a:extLst>
        </xdr:cNvPr>
        <xdr:cNvSpPr txBox="1"/>
      </xdr:nvSpPr>
      <xdr:spPr>
        <a:xfrm>
          <a:off x="3836044" y="625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126745</xdr:rowOff>
    </xdr:from>
    <xdr:ext cx="405111" cy="259045"/>
    <xdr:sp macro="" textlink="">
      <xdr:nvSpPr>
        <xdr:cNvPr id="108" name="n_2mainValue有形固定資産減価償却率">
          <a:extLst>
            <a:ext uri="{FF2B5EF4-FFF2-40B4-BE49-F238E27FC236}">
              <a16:creationId xmlns:a16="http://schemas.microsoft.com/office/drawing/2014/main" id="{346AC8D3-A2CB-4D4D-858C-33D1E783E857}"/>
            </a:ext>
          </a:extLst>
        </xdr:cNvPr>
        <xdr:cNvSpPr txBox="1"/>
      </xdr:nvSpPr>
      <xdr:spPr>
        <a:xfrm>
          <a:off x="3086744" y="62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98986</xdr:rowOff>
    </xdr:from>
    <xdr:ext cx="405111" cy="259045"/>
    <xdr:sp macro="" textlink="">
      <xdr:nvSpPr>
        <xdr:cNvPr id="109" name="n_3mainValue有形固定資産減価償却率">
          <a:extLst>
            <a:ext uri="{FF2B5EF4-FFF2-40B4-BE49-F238E27FC236}">
              <a16:creationId xmlns:a16="http://schemas.microsoft.com/office/drawing/2014/main" id="{50DE0DAB-7D52-47A4-8280-427C10031438}"/>
            </a:ext>
          </a:extLst>
        </xdr:cNvPr>
        <xdr:cNvSpPr txBox="1"/>
      </xdr:nvSpPr>
      <xdr:spPr>
        <a:xfrm>
          <a:off x="2324744" y="6185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80480</xdr:rowOff>
    </xdr:from>
    <xdr:ext cx="405111" cy="259045"/>
    <xdr:sp macro="" textlink="">
      <xdr:nvSpPr>
        <xdr:cNvPr id="110" name="n_4mainValue有形固定資産減価償却率">
          <a:extLst>
            <a:ext uri="{FF2B5EF4-FFF2-40B4-BE49-F238E27FC236}">
              <a16:creationId xmlns:a16="http://schemas.microsoft.com/office/drawing/2014/main" id="{075B0707-BB32-4061-A884-77DB5C818D9D}"/>
            </a:ext>
          </a:extLst>
        </xdr:cNvPr>
        <xdr:cNvSpPr txBox="1"/>
      </xdr:nvSpPr>
      <xdr:spPr>
        <a:xfrm>
          <a:off x="1562744" y="6166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C280AFE-60D1-4263-BA51-E070FBF5E48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44F4610-0E81-46EA-9DDD-EAF2412AEA1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CCBAE11-01C0-4D51-85C2-F277BB6D211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7B6E1A1-AE12-4E06-8904-E1CB24A9253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1593775-00E3-4658-B36D-823248B973C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96D1B23-D091-4AA0-9BAF-6A1709DF3CC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CB76020-6F7D-4D8A-ACF2-DAFC00841F2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9985740-ED74-44A6-AC24-EEAA68268ED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7BDE65C-707F-4B30-AA2E-08C28AE967E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A71FDC37-3564-460D-9B60-6B62556E310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3DE70CD-7695-46C4-A335-2479C5F3FA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DB9A4823-6698-4CEC-934D-19112F23B28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73F709A-C093-4366-B0CA-D807F480704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年度までの債務償還比率は類似団体平均を下回っていたが、令和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年度は類似団体平均を上回った。これは、令和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年度は診療所建設事業に伴う医療施設建設基金の取崩し、令和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年度は松材線虫病被害木処理事業等に充当した振興基金の取崩し、令和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年度は獣医師住宅整備事業等に充当した振興基金の取崩しがあり、充当可能財源である基金が減少したことが主な要因である。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3D52931-5804-4800-A09B-36EEE5E5175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D21F79A-8C4F-4F46-A1D7-DDD5F2F896B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6A2B22F-5A3E-4755-BFF2-9D9AADADDCD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505BF0E-C940-401C-A239-03A6227E91D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6F12FB7E-4509-4488-B11A-E9931941861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695F39EA-0124-44F5-A36B-7372A033C06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9FDC36D1-7C2E-458A-B0E1-E7843BBB808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C79A8DF-4635-4972-999E-0E5FD4677C4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0F084AF-FA54-48BC-B416-8D9A4F84E06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685FA7F-834F-4769-8E17-64950A70885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651B965-6443-4EEE-A9E9-8B23C88859A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4CBB6B0-3C61-4D76-A55B-59DD43F6815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AF313379-478A-4036-9FA1-C77E01CE49D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439798CC-36FB-44E8-8E76-BEADC7FC235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C701EEBA-722E-4814-9D4F-29306BFDBF8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E37DB173-3378-4980-AEFA-D5AA89555928}"/>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427C4D61-4F7F-430D-827D-6CBE34A2D1E4}"/>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4CF295CC-39AD-4B1F-94AA-5F74567DB0BA}"/>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7DC26EE9-6270-42A8-A30C-19E28AF47AC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E245C64D-B26A-471B-A991-97E34F27FAE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84CD4389-9A15-444D-BEC6-635A88821527}"/>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B4A25E43-DE28-40A7-B14D-20D59473B189}"/>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CBD2DE19-6D8C-4C40-98F5-38F280C1E71B}"/>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AD44AA43-5BA7-424E-85FD-81AF37E5086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7617858F-7752-4D2D-8DE4-08EBB022A683}"/>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973ED5C4-2C2C-4571-AF16-63A5C5D77168}"/>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02D4F16-2083-4A31-8ACB-9ED331365F4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20E60E1-03C9-46CA-BF98-3A286EA939C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6F4D175-3EFC-4416-B43D-4E4F76305D5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D46F911-7FF8-4745-AE3C-ED1D8BA2449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7F8E5AB-6D97-4BC5-9F2A-B5744169A66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17007</xdr:rowOff>
    </xdr:from>
    <xdr:to>
      <xdr:col>76</xdr:col>
      <xdr:colOff>73025</xdr:colOff>
      <xdr:row>29</xdr:row>
      <xdr:rowOff>118607</xdr:rowOff>
    </xdr:to>
    <xdr:sp macro="" textlink="">
      <xdr:nvSpPr>
        <xdr:cNvPr id="155" name="楕円 154">
          <a:extLst>
            <a:ext uri="{FF2B5EF4-FFF2-40B4-BE49-F238E27FC236}">
              <a16:creationId xmlns:a16="http://schemas.microsoft.com/office/drawing/2014/main" id="{0B68280A-A037-44DB-A590-DB6426249AE9}"/>
            </a:ext>
          </a:extLst>
        </xdr:cNvPr>
        <xdr:cNvSpPr/>
      </xdr:nvSpPr>
      <xdr:spPr>
        <a:xfrm>
          <a:off x="14744700" y="57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166884</xdr:rowOff>
    </xdr:from>
    <xdr:ext cx="469744" cy="259045"/>
    <xdr:sp macro="" textlink="">
      <xdr:nvSpPr>
        <xdr:cNvPr id="156" name="債務償還比率該当値テキスト">
          <a:extLst>
            <a:ext uri="{FF2B5EF4-FFF2-40B4-BE49-F238E27FC236}">
              <a16:creationId xmlns:a16="http://schemas.microsoft.com/office/drawing/2014/main" id="{EAA55BEE-E2D3-4C8B-A0D7-CEC91B987F10}"/>
            </a:ext>
          </a:extLst>
        </xdr:cNvPr>
        <xdr:cNvSpPr txBox="1"/>
      </xdr:nvSpPr>
      <xdr:spPr>
        <a:xfrm>
          <a:off x="14846300" y="573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104256</xdr:rowOff>
    </xdr:from>
    <xdr:to>
      <xdr:col>72</xdr:col>
      <xdr:colOff>123825</xdr:colOff>
      <xdr:row>29</xdr:row>
      <xdr:rowOff>34406</xdr:rowOff>
    </xdr:to>
    <xdr:sp macro="" textlink="">
      <xdr:nvSpPr>
        <xdr:cNvPr id="157" name="楕円 156">
          <a:extLst>
            <a:ext uri="{FF2B5EF4-FFF2-40B4-BE49-F238E27FC236}">
              <a16:creationId xmlns:a16="http://schemas.microsoft.com/office/drawing/2014/main" id="{7322350D-C150-4B3C-822F-1403C4F18A7D}"/>
            </a:ext>
          </a:extLst>
        </xdr:cNvPr>
        <xdr:cNvSpPr/>
      </xdr:nvSpPr>
      <xdr:spPr>
        <a:xfrm>
          <a:off x="14033500" y="56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155056</xdr:rowOff>
    </xdr:from>
    <xdr:to>
      <xdr:col>76</xdr:col>
      <xdr:colOff>22225</xdr:colOff>
      <xdr:row>29</xdr:row>
      <xdr:rowOff>67807</xdr:rowOff>
    </xdr:to>
    <xdr:cxnSp macro="">
      <xdr:nvCxnSpPr>
        <xdr:cNvPr id="158" name="直線コネクタ 157">
          <a:extLst>
            <a:ext uri="{FF2B5EF4-FFF2-40B4-BE49-F238E27FC236}">
              <a16:creationId xmlns:a16="http://schemas.microsoft.com/office/drawing/2014/main" id="{5F83A757-9DDB-4672-882B-BD7E1468DE96}"/>
            </a:ext>
          </a:extLst>
        </xdr:cNvPr>
        <xdr:cNvCxnSpPr/>
      </xdr:nvCxnSpPr>
      <xdr:spPr>
        <a:xfrm>
          <a:off x="14084300" y="5727181"/>
          <a:ext cx="7112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165788</xdr:rowOff>
    </xdr:from>
    <xdr:to>
      <xdr:col>68</xdr:col>
      <xdr:colOff>123825</xdr:colOff>
      <xdr:row>29</xdr:row>
      <xdr:rowOff>95938</xdr:rowOff>
    </xdr:to>
    <xdr:sp macro="" textlink="">
      <xdr:nvSpPr>
        <xdr:cNvPr id="159" name="楕円 158">
          <a:extLst>
            <a:ext uri="{FF2B5EF4-FFF2-40B4-BE49-F238E27FC236}">
              <a16:creationId xmlns:a16="http://schemas.microsoft.com/office/drawing/2014/main" id="{6D56BC0F-D211-422A-87C4-9DD3B10F4CF1}"/>
            </a:ext>
          </a:extLst>
        </xdr:cNvPr>
        <xdr:cNvSpPr/>
      </xdr:nvSpPr>
      <xdr:spPr>
        <a:xfrm>
          <a:off x="13271500" y="57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155056</xdr:rowOff>
    </xdr:from>
    <xdr:to>
      <xdr:col>72</xdr:col>
      <xdr:colOff>73025</xdr:colOff>
      <xdr:row>29</xdr:row>
      <xdr:rowOff>45138</xdr:rowOff>
    </xdr:to>
    <xdr:cxnSp macro="">
      <xdr:nvCxnSpPr>
        <xdr:cNvPr id="160" name="直線コネクタ 159">
          <a:extLst>
            <a:ext uri="{FF2B5EF4-FFF2-40B4-BE49-F238E27FC236}">
              <a16:creationId xmlns:a16="http://schemas.microsoft.com/office/drawing/2014/main" id="{3BEA13B8-A556-4C9A-97E7-A1A190CECEF0}"/>
            </a:ext>
          </a:extLst>
        </xdr:cNvPr>
        <xdr:cNvCxnSpPr/>
      </xdr:nvCxnSpPr>
      <xdr:spPr>
        <a:xfrm flipV="1">
          <a:off x="13322300" y="5727181"/>
          <a:ext cx="762000" cy="6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52260</xdr:rowOff>
    </xdr:from>
    <xdr:to>
      <xdr:col>64</xdr:col>
      <xdr:colOff>123825</xdr:colOff>
      <xdr:row>28</xdr:row>
      <xdr:rowOff>153860</xdr:rowOff>
    </xdr:to>
    <xdr:sp macro="" textlink="">
      <xdr:nvSpPr>
        <xdr:cNvPr id="161" name="楕円 160">
          <a:extLst>
            <a:ext uri="{FF2B5EF4-FFF2-40B4-BE49-F238E27FC236}">
              <a16:creationId xmlns:a16="http://schemas.microsoft.com/office/drawing/2014/main" id="{23E96BC5-B28A-4265-A473-48F5D0B5A832}"/>
            </a:ext>
          </a:extLst>
        </xdr:cNvPr>
        <xdr:cNvSpPr/>
      </xdr:nvSpPr>
      <xdr:spPr>
        <a:xfrm>
          <a:off x="12509500" y="562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103060</xdr:rowOff>
    </xdr:from>
    <xdr:to>
      <xdr:col>68</xdr:col>
      <xdr:colOff>73025</xdr:colOff>
      <xdr:row>29</xdr:row>
      <xdr:rowOff>45138</xdr:rowOff>
    </xdr:to>
    <xdr:cxnSp macro="">
      <xdr:nvCxnSpPr>
        <xdr:cNvPr id="162" name="直線コネクタ 161">
          <a:extLst>
            <a:ext uri="{FF2B5EF4-FFF2-40B4-BE49-F238E27FC236}">
              <a16:creationId xmlns:a16="http://schemas.microsoft.com/office/drawing/2014/main" id="{8A1D8599-D7FD-4B43-A598-6886A590B2E4}"/>
            </a:ext>
          </a:extLst>
        </xdr:cNvPr>
        <xdr:cNvCxnSpPr/>
      </xdr:nvCxnSpPr>
      <xdr:spPr>
        <a:xfrm>
          <a:off x="12560300" y="5675185"/>
          <a:ext cx="762000" cy="11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111273</xdr:rowOff>
    </xdr:from>
    <xdr:to>
      <xdr:col>60</xdr:col>
      <xdr:colOff>123825</xdr:colOff>
      <xdr:row>29</xdr:row>
      <xdr:rowOff>41423</xdr:rowOff>
    </xdr:to>
    <xdr:sp macro="" textlink="">
      <xdr:nvSpPr>
        <xdr:cNvPr id="163" name="楕円 162">
          <a:extLst>
            <a:ext uri="{FF2B5EF4-FFF2-40B4-BE49-F238E27FC236}">
              <a16:creationId xmlns:a16="http://schemas.microsoft.com/office/drawing/2014/main" id="{A9CFD485-6577-4FCE-838C-568EEBAECF77}"/>
            </a:ext>
          </a:extLst>
        </xdr:cNvPr>
        <xdr:cNvSpPr/>
      </xdr:nvSpPr>
      <xdr:spPr>
        <a:xfrm>
          <a:off x="11747500" y="568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103060</xdr:rowOff>
    </xdr:from>
    <xdr:to>
      <xdr:col>64</xdr:col>
      <xdr:colOff>73025</xdr:colOff>
      <xdr:row>28</xdr:row>
      <xdr:rowOff>162073</xdr:rowOff>
    </xdr:to>
    <xdr:cxnSp macro="">
      <xdr:nvCxnSpPr>
        <xdr:cNvPr id="164" name="直線コネクタ 163">
          <a:extLst>
            <a:ext uri="{FF2B5EF4-FFF2-40B4-BE49-F238E27FC236}">
              <a16:creationId xmlns:a16="http://schemas.microsoft.com/office/drawing/2014/main" id="{B14C02C3-9086-4090-A769-C1234D0002E6}"/>
            </a:ext>
          </a:extLst>
        </xdr:cNvPr>
        <xdr:cNvCxnSpPr/>
      </xdr:nvCxnSpPr>
      <xdr:spPr>
        <a:xfrm flipV="1">
          <a:off x="11798300" y="5675185"/>
          <a:ext cx="762000" cy="5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B0AF8FE2-3D54-4400-80D1-26649682070C}"/>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93B0B947-7DB0-47CE-838E-917B1901C9DC}"/>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7" name="n_3aveValue債務償還比率">
          <a:extLst>
            <a:ext uri="{FF2B5EF4-FFF2-40B4-BE49-F238E27FC236}">
              <a16:creationId xmlns:a16="http://schemas.microsoft.com/office/drawing/2014/main" id="{BED0E4A1-FF2E-488A-9A64-82439731E5EB}"/>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8DFE3785-DB83-4479-9BD4-4E432F0199F0}"/>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25533</xdr:rowOff>
    </xdr:from>
    <xdr:ext cx="469744" cy="259045"/>
    <xdr:sp macro="" textlink="">
      <xdr:nvSpPr>
        <xdr:cNvPr id="169" name="n_1mainValue債務償還比率">
          <a:extLst>
            <a:ext uri="{FF2B5EF4-FFF2-40B4-BE49-F238E27FC236}">
              <a16:creationId xmlns:a16="http://schemas.microsoft.com/office/drawing/2014/main" id="{0E48E659-1F5D-426E-9EC0-C0F2D9C697BD}"/>
            </a:ext>
          </a:extLst>
        </xdr:cNvPr>
        <xdr:cNvSpPr txBox="1"/>
      </xdr:nvSpPr>
      <xdr:spPr>
        <a:xfrm>
          <a:off x="13836727" y="576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87065</xdr:rowOff>
    </xdr:from>
    <xdr:ext cx="469744" cy="259045"/>
    <xdr:sp macro="" textlink="">
      <xdr:nvSpPr>
        <xdr:cNvPr id="170" name="n_2mainValue債務償還比率">
          <a:extLst>
            <a:ext uri="{FF2B5EF4-FFF2-40B4-BE49-F238E27FC236}">
              <a16:creationId xmlns:a16="http://schemas.microsoft.com/office/drawing/2014/main" id="{30E78D58-D5AF-4B22-BEEA-DFC25C83CDBF}"/>
            </a:ext>
          </a:extLst>
        </xdr:cNvPr>
        <xdr:cNvSpPr txBox="1"/>
      </xdr:nvSpPr>
      <xdr:spPr>
        <a:xfrm>
          <a:off x="13087427" y="583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170387</xdr:rowOff>
    </xdr:from>
    <xdr:ext cx="469744" cy="259045"/>
    <xdr:sp macro="" textlink="">
      <xdr:nvSpPr>
        <xdr:cNvPr id="171" name="n_3mainValue債務償還比率">
          <a:extLst>
            <a:ext uri="{FF2B5EF4-FFF2-40B4-BE49-F238E27FC236}">
              <a16:creationId xmlns:a16="http://schemas.microsoft.com/office/drawing/2014/main" id="{DC69CF6C-192E-4313-A19A-C949A6101554}"/>
            </a:ext>
          </a:extLst>
        </xdr:cNvPr>
        <xdr:cNvSpPr txBox="1"/>
      </xdr:nvSpPr>
      <xdr:spPr>
        <a:xfrm>
          <a:off x="12325427" y="539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57950</xdr:rowOff>
    </xdr:from>
    <xdr:ext cx="469744" cy="259045"/>
    <xdr:sp macro="" textlink="">
      <xdr:nvSpPr>
        <xdr:cNvPr id="172" name="n_4mainValue債務償還比率">
          <a:extLst>
            <a:ext uri="{FF2B5EF4-FFF2-40B4-BE49-F238E27FC236}">
              <a16:creationId xmlns:a16="http://schemas.microsoft.com/office/drawing/2014/main" id="{426BB4E8-CD68-40F4-BC3B-F1B8876B95F6}"/>
            </a:ext>
          </a:extLst>
        </xdr:cNvPr>
        <xdr:cNvSpPr txBox="1"/>
      </xdr:nvSpPr>
      <xdr:spPr>
        <a:xfrm>
          <a:off x="11563427" y="545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8929DCAC-7068-4DB6-9B91-32DB411A14C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EFB18A7-E3F5-4EC2-B523-5694516F243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BD616BD0-FF82-4777-8C85-081476EE93D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9230796-DBC5-4EB6-9A27-61FBF239347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77C5BCE-E251-434D-9FF8-B31F2E840F9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4D1D0B3-DEBB-43AE-9865-8E4F0EF97BB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E6C177-C3C7-40BB-B018-AF87B85CFF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39FB2A-F6E6-40EB-9E17-A6DC25B055A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53AD17-7A2E-461E-BFFE-C80EB63304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61CED0-D52C-42CD-96AF-967D8E2C140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D243303-6E70-4986-B61A-E36B1A1767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CEA3C5-3427-46EF-B34B-37C996ED39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64DDDA-719B-47D7-8E05-68AD9842AF5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9AFDAA-D3F9-4F1F-BA58-30451055A61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9FA0AE4-1C3E-46DA-AB97-419DB6846CC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E4F903-9B75-4239-9B75-B7B7F07724E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1E56ED7-1627-45DE-A05A-831F9CB7F8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E07D176-E282-4E20-8D95-E70804025C8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E9E4D9-F264-4990-8FEF-6828BC308C4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DB58C4-FF65-41EB-ADF1-958AD56CAC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088E41-5DDD-4424-BC2D-F9D34049EAD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0E202DD-DD7D-4144-AD56-6106AF4F3B2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02772E-DC76-4306-9344-F212145F8E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22E47A-7D94-4926-95F3-E17DF64806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81640D0-F122-418E-88E2-2AD29517718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FCFE06-F8A4-43AB-B9C0-7CEB146D439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8307DC-B0F1-4165-BE8B-28DC5D4A962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BCFDEA-75C8-488C-BFEB-D66AE164DF6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D91B70-2203-428E-A54C-14D2E44D28C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6B0E1F6-B0B1-4349-8C10-37D0F97D73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5177246-6793-4034-88CE-67F11A79807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4B964F-999F-4439-872B-697100F0BC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ADD53D-D3AB-43E1-9BE4-9CFB489D95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B061CB8-EACA-4AEF-8713-E1264ACEC4C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BCE6D9-53B0-4ADA-8BA9-0B3E2153A7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F8CFFC-BC0C-44AE-8854-E575A1E8A3D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8B8659B-A345-4A90-AF35-6C3725B5EA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4A52437-612B-4269-BE17-321D408B5E2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11891E-9F08-4C45-8DA3-AEB4A0E40AA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C509BD9-4041-415F-9C1B-F2C00C3B0AB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0FCE0F-2AA3-4CEF-93FE-73AEC453F5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2978FF-0220-4B67-B96B-292F7A5E17C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68787B-6E4F-4CD1-851E-77858AF8EA8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5D52B04-44A7-46FD-898F-DF6CB7ADD5E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CE16F8F-F9B2-42F0-AE82-A17F93B790C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27F37B-8684-4A4E-8B4E-B4C0E3A4057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5B3AC89-0D82-4B95-A939-01E971D671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34D2B54-FC4E-4C9F-879B-B43E605221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D54D0AA-F075-4137-9C68-89DE78CCB32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105AAE8-86FF-4392-8420-12B84DE7929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4AEB008-A02D-489C-B8D6-2809AE6DC6A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0277489-A81F-49B8-92EA-BCDE9321AD5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46E693E-2327-4DD7-BBDA-EB6D1A73CBC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3C5A0AC-94AD-4E10-815D-344AA903808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7795838-2E13-48C3-B0F7-7BE21D642B9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6443D47-D7C1-4003-A949-822BCDC280A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BEE5FFD-6875-4A30-8F49-32ED1529F01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A57CB8E-CBF7-4434-84F3-78E1AAA7C9A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9F5CED8-6D1E-4C96-B2C1-A4E52952786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43B000F-1059-449F-99B4-9E74ED30EE9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D694AED-D253-4055-9C6B-E6433DA2043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2283129-EF29-4B38-A933-BF67F0A4CD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9E8CDEF-4E88-4CD8-A892-5FC9955F0791}"/>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C4E0419-4D24-4F5A-B3D9-67FF5F67D44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CBA73732-2928-4A2B-A90F-86841D234502}"/>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67063C0-FF2F-487D-A61A-373919148EDD}"/>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7FF67C53-3664-4B6B-A2D4-0D517C660FC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E5BE17CF-52B7-4804-AE4D-CA133AC3FEB1}"/>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439C3BC-5D90-4B60-B48E-7F0A8F5630F4}"/>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F8DC406F-8FEC-4A65-858A-6AE48B3F1733}"/>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C7AD739-5B82-4CDD-A548-213EE142A8B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BB34E29E-7E78-4BAE-9D49-7922338976A2}"/>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2A9C1AA3-65A9-48D1-A9BE-19B2FFF29D07}"/>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A4DECA3-B310-4D8D-AF71-49C340A4478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DE5363-47C8-4FA6-84BB-7460F041982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565728D-940B-4460-B96B-B5C956330FA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3B6ACA3-8513-4846-B89C-A07A7CA1D97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6EE1E9B-99B4-4FCD-AEC5-D1E7D77F1F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120106</xdr:rowOff>
    </xdr:from>
    <xdr:to>
      <xdr:col>24</xdr:col>
      <xdr:colOff>114300</xdr:colOff>
      <xdr:row>42</xdr:row>
      <xdr:rowOff>50256</xdr:rowOff>
    </xdr:to>
    <xdr:sp macro="" textlink="">
      <xdr:nvSpPr>
        <xdr:cNvPr id="74" name="楕円 73">
          <a:extLst>
            <a:ext uri="{FF2B5EF4-FFF2-40B4-BE49-F238E27FC236}">
              <a16:creationId xmlns:a16="http://schemas.microsoft.com/office/drawing/2014/main" id="{C7202D0E-5985-4056-8A5E-CCD8FF3DD2C4}"/>
            </a:ext>
          </a:extLst>
        </xdr:cNvPr>
        <xdr:cNvSpPr/>
      </xdr:nvSpPr>
      <xdr:spPr>
        <a:xfrm>
          <a:off x="45847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35033</xdr:rowOff>
    </xdr:from>
    <xdr:ext cx="405111" cy="259045"/>
    <xdr:sp macro="" textlink="">
      <xdr:nvSpPr>
        <xdr:cNvPr id="75" name="【道路】&#10;有形固定資産減価償却率該当値テキスト">
          <a:extLst>
            <a:ext uri="{FF2B5EF4-FFF2-40B4-BE49-F238E27FC236}">
              <a16:creationId xmlns:a16="http://schemas.microsoft.com/office/drawing/2014/main" id="{DCB97790-582F-4932-BBF9-78ECBE6E468E}"/>
            </a:ext>
          </a:extLst>
        </xdr:cNvPr>
        <xdr:cNvSpPr txBox="1"/>
      </xdr:nvSpPr>
      <xdr:spPr>
        <a:xfrm>
          <a:off x="4673600" y="7064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131535</xdr:rowOff>
    </xdr:from>
    <xdr:to>
      <xdr:col>20</xdr:col>
      <xdr:colOff>38100</xdr:colOff>
      <xdr:row>42</xdr:row>
      <xdr:rowOff>61685</xdr:rowOff>
    </xdr:to>
    <xdr:sp macro="" textlink="">
      <xdr:nvSpPr>
        <xdr:cNvPr id="76" name="楕円 75">
          <a:extLst>
            <a:ext uri="{FF2B5EF4-FFF2-40B4-BE49-F238E27FC236}">
              <a16:creationId xmlns:a16="http://schemas.microsoft.com/office/drawing/2014/main" id="{A61E16A0-C0E3-46ED-A178-C3388E80DCE6}"/>
            </a:ext>
          </a:extLst>
        </xdr:cNvPr>
        <xdr:cNvSpPr/>
      </xdr:nvSpPr>
      <xdr:spPr>
        <a:xfrm>
          <a:off x="3746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170906</xdr:rowOff>
    </xdr:from>
    <xdr:to>
      <xdr:col>24</xdr:col>
      <xdr:colOff>63500</xdr:colOff>
      <xdr:row>42</xdr:row>
      <xdr:rowOff>10885</xdr:rowOff>
    </xdr:to>
    <xdr:cxnSp macro="">
      <xdr:nvCxnSpPr>
        <xdr:cNvPr id="77" name="直線コネクタ 76">
          <a:extLst>
            <a:ext uri="{FF2B5EF4-FFF2-40B4-BE49-F238E27FC236}">
              <a16:creationId xmlns:a16="http://schemas.microsoft.com/office/drawing/2014/main" id="{0EEF20C4-6240-40C8-83BE-347588675CB1}"/>
            </a:ext>
          </a:extLst>
        </xdr:cNvPr>
        <xdr:cNvCxnSpPr/>
      </xdr:nvCxnSpPr>
      <xdr:spPr>
        <a:xfrm flipV="1">
          <a:off x="3797300" y="7200356"/>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139700</xdr:rowOff>
    </xdr:from>
    <xdr:to>
      <xdr:col>15</xdr:col>
      <xdr:colOff>101600</xdr:colOff>
      <xdr:row>42</xdr:row>
      <xdr:rowOff>69850</xdr:rowOff>
    </xdr:to>
    <xdr:sp macro="" textlink="">
      <xdr:nvSpPr>
        <xdr:cNvPr id="78" name="楕円 77">
          <a:extLst>
            <a:ext uri="{FF2B5EF4-FFF2-40B4-BE49-F238E27FC236}">
              <a16:creationId xmlns:a16="http://schemas.microsoft.com/office/drawing/2014/main" id="{DED2C1A0-E724-41C7-B262-7EA73195D4D9}"/>
            </a:ext>
          </a:extLst>
        </xdr:cNvPr>
        <xdr:cNvSpPr/>
      </xdr:nvSpPr>
      <xdr:spPr>
        <a:xfrm>
          <a:off x="28575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10885</xdr:rowOff>
    </xdr:from>
    <xdr:to>
      <xdr:col>19</xdr:col>
      <xdr:colOff>177800</xdr:colOff>
      <xdr:row>42</xdr:row>
      <xdr:rowOff>19050</xdr:rowOff>
    </xdr:to>
    <xdr:cxnSp macro="">
      <xdr:nvCxnSpPr>
        <xdr:cNvPr id="79" name="直線コネクタ 78">
          <a:extLst>
            <a:ext uri="{FF2B5EF4-FFF2-40B4-BE49-F238E27FC236}">
              <a16:creationId xmlns:a16="http://schemas.microsoft.com/office/drawing/2014/main" id="{E7C539EC-4E49-4AA8-B135-E6E885A668FC}"/>
            </a:ext>
          </a:extLst>
        </xdr:cNvPr>
        <xdr:cNvCxnSpPr/>
      </xdr:nvCxnSpPr>
      <xdr:spPr>
        <a:xfrm flipV="1">
          <a:off x="2908300" y="7211785"/>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151130</xdr:rowOff>
    </xdr:from>
    <xdr:to>
      <xdr:col>10</xdr:col>
      <xdr:colOff>165100</xdr:colOff>
      <xdr:row>42</xdr:row>
      <xdr:rowOff>81280</xdr:rowOff>
    </xdr:to>
    <xdr:sp macro="" textlink="">
      <xdr:nvSpPr>
        <xdr:cNvPr id="80" name="楕円 79">
          <a:extLst>
            <a:ext uri="{FF2B5EF4-FFF2-40B4-BE49-F238E27FC236}">
              <a16:creationId xmlns:a16="http://schemas.microsoft.com/office/drawing/2014/main" id="{E8602F62-B3C8-421A-B290-440DE58947C1}"/>
            </a:ext>
          </a:extLst>
        </xdr:cNvPr>
        <xdr:cNvSpPr/>
      </xdr:nvSpPr>
      <xdr:spPr>
        <a:xfrm>
          <a:off x="1968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19050</xdr:rowOff>
    </xdr:from>
    <xdr:to>
      <xdr:col>15</xdr:col>
      <xdr:colOff>50800</xdr:colOff>
      <xdr:row>42</xdr:row>
      <xdr:rowOff>30480</xdr:rowOff>
    </xdr:to>
    <xdr:cxnSp macro="">
      <xdr:nvCxnSpPr>
        <xdr:cNvPr id="81" name="直線コネクタ 80">
          <a:extLst>
            <a:ext uri="{FF2B5EF4-FFF2-40B4-BE49-F238E27FC236}">
              <a16:creationId xmlns:a16="http://schemas.microsoft.com/office/drawing/2014/main" id="{5DA23A2D-5840-4B8E-9F4C-3A44D9CC4F8D}"/>
            </a:ext>
          </a:extLst>
        </xdr:cNvPr>
        <xdr:cNvCxnSpPr/>
      </xdr:nvCxnSpPr>
      <xdr:spPr>
        <a:xfrm flipV="1">
          <a:off x="2019300" y="7219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18869</xdr:rowOff>
    </xdr:from>
    <xdr:to>
      <xdr:col>6</xdr:col>
      <xdr:colOff>38100</xdr:colOff>
      <xdr:row>42</xdr:row>
      <xdr:rowOff>120469</xdr:rowOff>
    </xdr:to>
    <xdr:sp macro="" textlink="">
      <xdr:nvSpPr>
        <xdr:cNvPr id="82" name="楕円 81">
          <a:extLst>
            <a:ext uri="{FF2B5EF4-FFF2-40B4-BE49-F238E27FC236}">
              <a16:creationId xmlns:a16="http://schemas.microsoft.com/office/drawing/2014/main" id="{94D8DF8C-A152-450B-B5CC-94A613A48930}"/>
            </a:ext>
          </a:extLst>
        </xdr:cNvPr>
        <xdr:cNvSpPr/>
      </xdr:nvSpPr>
      <xdr:spPr>
        <a:xfrm>
          <a:off x="1079500" y="72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30480</xdr:rowOff>
    </xdr:from>
    <xdr:to>
      <xdr:col>10</xdr:col>
      <xdr:colOff>114300</xdr:colOff>
      <xdr:row>42</xdr:row>
      <xdr:rowOff>69669</xdr:rowOff>
    </xdr:to>
    <xdr:cxnSp macro="">
      <xdr:nvCxnSpPr>
        <xdr:cNvPr id="83" name="直線コネクタ 82">
          <a:extLst>
            <a:ext uri="{FF2B5EF4-FFF2-40B4-BE49-F238E27FC236}">
              <a16:creationId xmlns:a16="http://schemas.microsoft.com/office/drawing/2014/main" id="{ACC0E723-92D5-4536-B7FB-7AE4D5EFA901}"/>
            </a:ext>
          </a:extLst>
        </xdr:cNvPr>
        <xdr:cNvCxnSpPr/>
      </xdr:nvCxnSpPr>
      <xdr:spPr>
        <a:xfrm flipV="1">
          <a:off x="1130300" y="72313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4B6E38B9-B263-41DF-8F8F-C41CAA2DED4D}"/>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E9298B21-9C64-415A-9286-C526303A44D6}"/>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601D4976-0E79-4246-82CE-271897BC0426}"/>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7D2C3BB5-02D3-4E42-8B6C-DFB1A451F1D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52812</xdr:rowOff>
    </xdr:from>
    <xdr:ext cx="405111" cy="259045"/>
    <xdr:sp macro="" textlink="">
      <xdr:nvSpPr>
        <xdr:cNvPr id="88" name="n_1mainValue【道路】&#10;有形固定資産減価償却率">
          <a:extLst>
            <a:ext uri="{FF2B5EF4-FFF2-40B4-BE49-F238E27FC236}">
              <a16:creationId xmlns:a16="http://schemas.microsoft.com/office/drawing/2014/main" id="{1C523352-6B8D-43D1-A83D-0D6DF8D39AF7}"/>
            </a:ext>
          </a:extLst>
        </xdr:cNvPr>
        <xdr:cNvSpPr txBox="1"/>
      </xdr:nvSpPr>
      <xdr:spPr>
        <a:xfrm>
          <a:off x="3582044" y="725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60977</xdr:rowOff>
    </xdr:from>
    <xdr:ext cx="405111" cy="259045"/>
    <xdr:sp macro="" textlink="">
      <xdr:nvSpPr>
        <xdr:cNvPr id="89" name="n_2mainValue【道路】&#10;有形固定資産減価償却率">
          <a:extLst>
            <a:ext uri="{FF2B5EF4-FFF2-40B4-BE49-F238E27FC236}">
              <a16:creationId xmlns:a16="http://schemas.microsoft.com/office/drawing/2014/main" id="{172A2780-2B01-435C-A817-1C513BAC9D96}"/>
            </a:ext>
          </a:extLst>
        </xdr:cNvPr>
        <xdr:cNvSpPr txBox="1"/>
      </xdr:nvSpPr>
      <xdr:spPr>
        <a:xfrm>
          <a:off x="2705744" y="726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72407</xdr:rowOff>
    </xdr:from>
    <xdr:ext cx="405111" cy="259045"/>
    <xdr:sp macro="" textlink="">
      <xdr:nvSpPr>
        <xdr:cNvPr id="90" name="n_3mainValue【道路】&#10;有形固定資産減価償却率">
          <a:extLst>
            <a:ext uri="{FF2B5EF4-FFF2-40B4-BE49-F238E27FC236}">
              <a16:creationId xmlns:a16="http://schemas.microsoft.com/office/drawing/2014/main" id="{4B8A6462-541F-492F-98EB-3878D743C2DA}"/>
            </a:ext>
          </a:extLst>
        </xdr:cNvPr>
        <xdr:cNvSpPr txBox="1"/>
      </xdr:nvSpPr>
      <xdr:spPr>
        <a:xfrm>
          <a:off x="18167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111596</xdr:rowOff>
    </xdr:from>
    <xdr:ext cx="405111" cy="259045"/>
    <xdr:sp macro="" textlink="">
      <xdr:nvSpPr>
        <xdr:cNvPr id="91" name="n_4mainValue【道路】&#10;有形固定資産減価償却率">
          <a:extLst>
            <a:ext uri="{FF2B5EF4-FFF2-40B4-BE49-F238E27FC236}">
              <a16:creationId xmlns:a16="http://schemas.microsoft.com/office/drawing/2014/main" id="{19200479-C45B-4606-BA02-667E05E28E85}"/>
            </a:ext>
          </a:extLst>
        </xdr:cNvPr>
        <xdr:cNvSpPr txBox="1"/>
      </xdr:nvSpPr>
      <xdr:spPr>
        <a:xfrm>
          <a:off x="927744" y="731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CA68CBB-6C60-4E77-BCE8-1DA295E500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13C4053-7254-4085-9207-88EB58144E4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B21B526-3082-4F08-AF46-26F5D23F9EB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0FEA95E-8D10-40B1-BCF6-5EA321268B6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E77BEE4-6A7E-4503-A05E-9519F0154A4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B9AAE31-206A-4CE1-BEC0-51A7323F976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910FCE7-52AD-403B-B6E4-16AF157540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36B0F45-7952-4826-B68C-2CA5729531F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402DDEA-03A3-4677-8E40-6C0D5EC902D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ED41AE1-65C9-4B4E-8FDC-1F8EB1C3554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23688CE-40AC-41DE-A9EA-AADD5D55E51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0C9676E-C572-492E-BEC8-B8FB05E9DE0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FE44203-AD31-483A-9AC8-246389C731F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4ED883E4-617E-4B4B-8A6B-389B89F28A6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B83355F-B40B-459B-B791-2668A3D2CCA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B60774C-6157-47F6-BE9C-F2415D2EFCE4}"/>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15D847F-4BFB-4899-90BD-9F2A43E6D8E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E15EB392-C691-42B2-BA8B-6F68041295B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551F0A7-4212-471B-A657-705AA1A6BDC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E653E1CE-4957-4F4E-A8AB-5F2CAC92216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AE4DD2F6-6AD8-40ED-B254-02F1E3BD735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DDCAEE56-6F62-4C5D-A214-CF929F07850E}"/>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9A54DC63-A242-49C1-913A-5FA07E8506DA}"/>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92A8EB3-F742-4A57-958B-F691B9E72211}"/>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F13ED586-9993-47F1-A997-8EB4D81451C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994DF627-EDFC-47CC-A7D1-D1BDF2179B0D}"/>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0561E7E-89C8-420A-A8FC-B8787A5E30C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D5CCEB78-07F0-4756-98BC-65B5A17FA7D3}"/>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CDC3C1F-E648-48F5-8D57-A95A49610FD4}"/>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27F1D6EE-69E6-49BB-9316-933EA1A982BA}"/>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FD758839-E06A-4231-9302-800BB26D10CD}"/>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E4348D3-EC40-4C86-B30A-7EEB3CEE239A}"/>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58C400A-2E79-42F4-B6A8-CD536917077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013DD5-D92F-409E-B62E-3DE6E92939E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3B17029-1853-495A-A90F-F0EB271D1EB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E0A2356-2DD0-482A-83A1-B778489766C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8FFAA68-952B-40AE-9301-D4930715183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79560</xdr:rowOff>
    </xdr:from>
    <xdr:to>
      <xdr:col>55</xdr:col>
      <xdr:colOff>50800</xdr:colOff>
      <xdr:row>41</xdr:row>
      <xdr:rowOff>9710</xdr:rowOff>
    </xdr:to>
    <xdr:sp macro="" textlink="">
      <xdr:nvSpPr>
        <xdr:cNvPr id="129" name="楕円 128">
          <a:extLst>
            <a:ext uri="{FF2B5EF4-FFF2-40B4-BE49-F238E27FC236}">
              <a16:creationId xmlns:a16="http://schemas.microsoft.com/office/drawing/2014/main" id="{22E0D0B0-1D0C-4E52-974F-A33585CC0D25}"/>
            </a:ext>
          </a:extLst>
        </xdr:cNvPr>
        <xdr:cNvSpPr/>
      </xdr:nvSpPr>
      <xdr:spPr>
        <a:xfrm>
          <a:off x="10426700" y="69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57987</xdr:rowOff>
    </xdr:from>
    <xdr:ext cx="534377" cy="259045"/>
    <xdr:sp macro="" textlink="">
      <xdr:nvSpPr>
        <xdr:cNvPr id="130" name="【道路】&#10;一人当たり延長該当値テキスト">
          <a:extLst>
            <a:ext uri="{FF2B5EF4-FFF2-40B4-BE49-F238E27FC236}">
              <a16:creationId xmlns:a16="http://schemas.microsoft.com/office/drawing/2014/main" id="{B2F9CB93-80C2-4A72-A147-C1F8317DFC48}"/>
            </a:ext>
          </a:extLst>
        </xdr:cNvPr>
        <xdr:cNvSpPr txBox="1"/>
      </xdr:nvSpPr>
      <xdr:spPr>
        <a:xfrm>
          <a:off x="10515600" y="69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84838</xdr:rowOff>
    </xdr:from>
    <xdr:to>
      <xdr:col>50</xdr:col>
      <xdr:colOff>165100</xdr:colOff>
      <xdr:row>41</xdr:row>
      <xdr:rowOff>14988</xdr:rowOff>
    </xdr:to>
    <xdr:sp macro="" textlink="">
      <xdr:nvSpPr>
        <xdr:cNvPr id="131" name="楕円 130">
          <a:extLst>
            <a:ext uri="{FF2B5EF4-FFF2-40B4-BE49-F238E27FC236}">
              <a16:creationId xmlns:a16="http://schemas.microsoft.com/office/drawing/2014/main" id="{08259BB2-167E-48A2-902E-CC4A58120F93}"/>
            </a:ext>
          </a:extLst>
        </xdr:cNvPr>
        <xdr:cNvSpPr/>
      </xdr:nvSpPr>
      <xdr:spPr>
        <a:xfrm>
          <a:off x="9588500" y="69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130360</xdr:rowOff>
    </xdr:from>
    <xdr:to>
      <xdr:col>55</xdr:col>
      <xdr:colOff>0</xdr:colOff>
      <xdr:row>40</xdr:row>
      <xdr:rowOff>135638</xdr:rowOff>
    </xdr:to>
    <xdr:cxnSp macro="">
      <xdr:nvCxnSpPr>
        <xdr:cNvPr id="132" name="直線コネクタ 131">
          <a:extLst>
            <a:ext uri="{FF2B5EF4-FFF2-40B4-BE49-F238E27FC236}">
              <a16:creationId xmlns:a16="http://schemas.microsoft.com/office/drawing/2014/main" id="{1C92C4DB-CDB8-47C7-AD36-9C64939AE8E3}"/>
            </a:ext>
          </a:extLst>
        </xdr:cNvPr>
        <xdr:cNvCxnSpPr/>
      </xdr:nvCxnSpPr>
      <xdr:spPr>
        <a:xfrm flipV="1">
          <a:off x="9639300" y="6988360"/>
          <a:ext cx="838200" cy="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89221</xdr:rowOff>
    </xdr:from>
    <xdr:to>
      <xdr:col>46</xdr:col>
      <xdr:colOff>38100</xdr:colOff>
      <xdr:row>41</xdr:row>
      <xdr:rowOff>19371</xdr:rowOff>
    </xdr:to>
    <xdr:sp macro="" textlink="">
      <xdr:nvSpPr>
        <xdr:cNvPr id="133" name="楕円 132">
          <a:extLst>
            <a:ext uri="{FF2B5EF4-FFF2-40B4-BE49-F238E27FC236}">
              <a16:creationId xmlns:a16="http://schemas.microsoft.com/office/drawing/2014/main" id="{3A62885C-78B2-4D52-AD31-6845C27293EC}"/>
            </a:ext>
          </a:extLst>
        </xdr:cNvPr>
        <xdr:cNvSpPr/>
      </xdr:nvSpPr>
      <xdr:spPr>
        <a:xfrm>
          <a:off x="8699500" y="694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135638</xdr:rowOff>
    </xdr:from>
    <xdr:to>
      <xdr:col>50</xdr:col>
      <xdr:colOff>114300</xdr:colOff>
      <xdr:row>40</xdr:row>
      <xdr:rowOff>140021</xdr:rowOff>
    </xdr:to>
    <xdr:cxnSp macro="">
      <xdr:nvCxnSpPr>
        <xdr:cNvPr id="134" name="直線コネクタ 133">
          <a:extLst>
            <a:ext uri="{FF2B5EF4-FFF2-40B4-BE49-F238E27FC236}">
              <a16:creationId xmlns:a16="http://schemas.microsoft.com/office/drawing/2014/main" id="{DB3A03F4-268F-46C3-857A-90C99F81C724}"/>
            </a:ext>
          </a:extLst>
        </xdr:cNvPr>
        <xdr:cNvCxnSpPr/>
      </xdr:nvCxnSpPr>
      <xdr:spPr>
        <a:xfrm flipV="1">
          <a:off x="8750300" y="6993638"/>
          <a:ext cx="8890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92466</xdr:rowOff>
    </xdr:from>
    <xdr:to>
      <xdr:col>41</xdr:col>
      <xdr:colOff>101600</xdr:colOff>
      <xdr:row>41</xdr:row>
      <xdr:rowOff>22616</xdr:rowOff>
    </xdr:to>
    <xdr:sp macro="" textlink="">
      <xdr:nvSpPr>
        <xdr:cNvPr id="135" name="楕円 134">
          <a:extLst>
            <a:ext uri="{FF2B5EF4-FFF2-40B4-BE49-F238E27FC236}">
              <a16:creationId xmlns:a16="http://schemas.microsoft.com/office/drawing/2014/main" id="{DB994FDD-F18A-4E8B-A917-0470B58CB09D}"/>
            </a:ext>
          </a:extLst>
        </xdr:cNvPr>
        <xdr:cNvSpPr/>
      </xdr:nvSpPr>
      <xdr:spPr>
        <a:xfrm>
          <a:off x="7810500" y="695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140021</xdr:rowOff>
    </xdr:from>
    <xdr:to>
      <xdr:col>45</xdr:col>
      <xdr:colOff>177800</xdr:colOff>
      <xdr:row>40</xdr:row>
      <xdr:rowOff>143266</xdr:rowOff>
    </xdr:to>
    <xdr:cxnSp macro="">
      <xdr:nvCxnSpPr>
        <xdr:cNvPr id="136" name="直線コネクタ 135">
          <a:extLst>
            <a:ext uri="{FF2B5EF4-FFF2-40B4-BE49-F238E27FC236}">
              <a16:creationId xmlns:a16="http://schemas.microsoft.com/office/drawing/2014/main" id="{A09F1CE1-D179-4DB1-AF3E-E32641464F52}"/>
            </a:ext>
          </a:extLst>
        </xdr:cNvPr>
        <xdr:cNvCxnSpPr/>
      </xdr:nvCxnSpPr>
      <xdr:spPr>
        <a:xfrm flipV="1">
          <a:off x="7861300" y="6998021"/>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96062</xdr:rowOff>
    </xdr:from>
    <xdr:to>
      <xdr:col>36</xdr:col>
      <xdr:colOff>165100</xdr:colOff>
      <xdr:row>41</xdr:row>
      <xdr:rowOff>26212</xdr:rowOff>
    </xdr:to>
    <xdr:sp macro="" textlink="">
      <xdr:nvSpPr>
        <xdr:cNvPr id="137" name="楕円 136">
          <a:extLst>
            <a:ext uri="{FF2B5EF4-FFF2-40B4-BE49-F238E27FC236}">
              <a16:creationId xmlns:a16="http://schemas.microsoft.com/office/drawing/2014/main" id="{11B49584-3359-49AA-894D-1DA7618A6192}"/>
            </a:ext>
          </a:extLst>
        </xdr:cNvPr>
        <xdr:cNvSpPr/>
      </xdr:nvSpPr>
      <xdr:spPr>
        <a:xfrm>
          <a:off x="6921500" y="69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143266</xdr:rowOff>
    </xdr:from>
    <xdr:to>
      <xdr:col>41</xdr:col>
      <xdr:colOff>50800</xdr:colOff>
      <xdr:row>40</xdr:row>
      <xdr:rowOff>146862</xdr:rowOff>
    </xdr:to>
    <xdr:cxnSp macro="">
      <xdr:nvCxnSpPr>
        <xdr:cNvPr id="138" name="直線コネクタ 137">
          <a:extLst>
            <a:ext uri="{FF2B5EF4-FFF2-40B4-BE49-F238E27FC236}">
              <a16:creationId xmlns:a16="http://schemas.microsoft.com/office/drawing/2014/main" id="{F615C23A-F466-4836-9310-88EE839205C9}"/>
            </a:ext>
          </a:extLst>
        </xdr:cNvPr>
        <xdr:cNvCxnSpPr/>
      </xdr:nvCxnSpPr>
      <xdr:spPr>
        <a:xfrm flipV="1">
          <a:off x="6972300" y="7001266"/>
          <a:ext cx="8890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B127C1AD-2081-4A50-94BC-13F95F61FD64}"/>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64753AC2-706A-41C9-ADCD-E689EE6A3F16}"/>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C16639B4-6FDF-4C91-8583-F272BAA20AB7}"/>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2BC6498E-2115-445D-B252-26E797986F92}"/>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6115</xdr:rowOff>
    </xdr:from>
    <xdr:ext cx="534377" cy="259045"/>
    <xdr:sp macro="" textlink="">
      <xdr:nvSpPr>
        <xdr:cNvPr id="143" name="n_1mainValue【道路】&#10;一人当たり延長">
          <a:extLst>
            <a:ext uri="{FF2B5EF4-FFF2-40B4-BE49-F238E27FC236}">
              <a16:creationId xmlns:a16="http://schemas.microsoft.com/office/drawing/2014/main" id="{3201B63C-2DB2-454C-AC12-D9D378C4A607}"/>
            </a:ext>
          </a:extLst>
        </xdr:cNvPr>
        <xdr:cNvSpPr txBox="1"/>
      </xdr:nvSpPr>
      <xdr:spPr>
        <a:xfrm>
          <a:off x="9359411" y="703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10498</xdr:rowOff>
    </xdr:from>
    <xdr:ext cx="534377" cy="259045"/>
    <xdr:sp macro="" textlink="">
      <xdr:nvSpPr>
        <xdr:cNvPr id="144" name="n_2mainValue【道路】&#10;一人当たり延長">
          <a:extLst>
            <a:ext uri="{FF2B5EF4-FFF2-40B4-BE49-F238E27FC236}">
              <a16:creationId xmlns:a16="http://schemas.microsoft.com/office/drawing/2014/main" id="{FDF90B7C-1727-4AAE-B472-AD23FC1F0037}"/>
            </a:ext>
          </a:extLst>
        </xdr:cNvPr>
        <xdr:cNvSpPr txBox="1"/>
      </xdr:nvSpPr>
      <xdr:spPr>
        <a:xfrm>
          <a:off x="8483111" y="703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13743</xdr:rowOff>
    </xdr:from>
    <xdr:ext cx="534377" cy="259045"/>
    <xdr:sp macro="" textlink="">
      <xdr:nvSpPr>
        <xdr:cNvPr id="145" name="n_3mainValue【道路】&#10;一人当たり延長">
          <a:extLst>
            <a:ext uri="{FF2B5EF4-FFF2-40B4-BE49-F238E27FC236}">
              <a16:creationId xmlns:a16="http://schemas.microsoft.com/office/drawing/2014/main" id="{B14FCD2C-D823-4140-A80D-5C545F21A351}"/>
            </a:ext>
          </a:extLst>
        </xdr:cNvPr>
        <xdr:cNvSpPr txBox="1"/>
      </xdr:nvSpPr>
      <xdr:spPr>
        <a:xfrm>
          <a:off x="7594111" y="704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17339</xdr:rowOff>
    </xdr:from>
    <xdr:ext cx="534377" cy="259045"/>
    <xdr:sp macro="" textlink="">
      <xdr:nvSpPr>
        <xdr:cNvPr id="146" name="n_4mainValue【道路】&#10;一人当たり延長">
          <a:extLst>
            <a:ext uri="{FF2B5EF4-FFF2-40B4-BE49-F238E27FC236}">
              <a16:creationId xmlns:a16="http://schemas.microsoft.com/office/drawing/2014/main" id="{153D98EA-A30C-4569-8A3A-5CA98D02509F}"/>
            </a:ext>
          </a:extLst>
        </xdr:cNvPr>
        <xdr:cNvSpPr txBox="1"/>
      </xdr:nvSpPr>
      <xdr:spPr>
        <a:xfrm>
          <a:off x="6705111" y="704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3F459C2-6115-4EAE-AB48-C89F7BFA16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5A4D343-B6F5-4B5F-A8E8-AC5DB0A1F83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A643D1B-F02D-4E8E-8E29-E62C99305D8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6E6C590-1EA7-415A-997F-DF06750F817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9F63C84-648F-47DF-AB0C-B2CEE6B8C48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DB82B9B-D150-436D-B315-674888114C2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838AA87-1306-4815-AC2F-9944BCDF27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04705AB-2E3E-45A9-9AC2-667A0DC21A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24FC2FA-651E-481D-9036-02BF93B1C55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670828C-89CD-49C2-B341-128EF1BB38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766E174C-AD85-4B71-804D-ABB1AE00688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52F064CB-4049-4F75-B075-B8CB15607F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8B36F8E6-5F9B-4C49-80A0-E395700AF6F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FBEC51C6-7534-4D83-850A-AA21A244992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F608175-0569-4DA2-B2D9-58220223190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B1E5B62-602C-4D29-8F4A-3325F9F37A4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EC87444-1027-4FFF-A890-0B537D06B75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425A7F6-4DD1-4F8E-9C97-3C6ADCE7A3B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70C4A86-DE72-42B6-B48D-78A73923FB2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1CD0BBE4-F994-49C6-B77C-687FC43A8AD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4FCA30C9-E63D-4EF2-840D-29D483A2344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6D5BCA1-5B32-45F7-9DEA-565274781D8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410893F2-7CDB-4CEC-847F-8692E54684E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3B3BDD1-03D5-4C8C-A0F6-43E557B7FB1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85F19A2-99CA-4F47-9168-C208AD8381C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F9CD6C98-8EAD-44D0-807C-318337AE94F5}"/>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C8AB374-FA96-455B-8151-6E8831EF30BE}"/>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FFD875BC-B984-4A7C-BC17-A2783682BC9D}"/>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25FB599E-EBD6-4361-A3CE-5C2AC773148D}"/>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9CE0D913-5DC7-4F41-B413-33F0F37C0E48}"/>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F6D6C17-F129-4872-8115-F66C07187819}"/>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7BBFCC32-405F-4C2E-BE9A-242F4BF0CF4F}"/>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270EAA51-34E9-41E3-8659-63B05D416A97}"/>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AC0BF23F-01EB-49D9-97FC-02C499889947}"/>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19A200DB-6A26-4D35-A3BE-F3C85EB1984F}"/>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31E8AB4-15D3-4E58-AD27-4CCF6857543C}"/>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E400915-C1C8-4282-A53C-D12047988EE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8F738AB-6F9B-46EA-A0AE-A89F85844C2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730E116-BA58-44D6-84A0-289908F84D2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F9DC40D-B177-4ACC-860E-5AA543C76C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FA0DF09-474D-4591-9D0E-50F6F3C02E9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8" name="楕円 187">
          <a:extLst>
            <a:ext uri="{FF2B5EF4-FFF2-40B4-BE49-F238E27FC236}">
              <a16:creationId xmlns:a16="http://schemas.microsoft.com/office/drawing/2014/main" id="{761EBFE9-0ECF-4242-90CF-2959F68D640E}"/>
            </a:ext>
          </a:extLst>
        </xdr:cNvPr>
        <xdr:cNvSpPr/>
      </xdr:nvSpPr>
      <xdr:spPr>
        <a:xfrm>
          <a:off x="45847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161126</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A97B45AE-F9E3-4A49-9782-0C4E2BB0A0E2}"/>
            </a:ext>
          </a:extLst>
        </xdr:cNvPr>
        <xdr:cNvSpPr txBox="1"/>
      </xdr:nvSpPr>
      <xdr:spPr>
        <a:xfrm>
          <a:off x="4673600" y="104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164737</xdr:rowOff>
    </xdr:from>
    <xdr:to>
      <xdr:col>20</xdr:col>
      <xdr:colOff>38100</xdr:colOff>
      <xdr:row>61</xdr:row>
      <xdr:rowOff>94887</xdr:rowOff>
    </xdr:to>
    <xdr:sp macro="" textlink="">
      <xdr:nvSpPr>
        <xdr:cNvPr id="190" name="楕円 189">
          <a:extLst>
            <a:ext uri="{FF2B5EF4-FFF2-40B4-BE49-F238E27FC236}">
              <a16:creationId xmlns:a16="http://schemas.microsoft.com/office/drawing/2014/main" id="{DC16D75D-40C3-4756-9747-E54F6955F7E7}"/>
            </a:ext>
          </a:extLst>
        </xdr:cNvPr>
        <xdr:cNvSpPr/>
      </xdr:nvSpPr>
      <xdr:spPr>
        <a:xfrm>
          <a:off x="37465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44087</xdr:rowOff>
    </xdr:from>
    <xdr:to>
      <xdr:col>24</xdr:col>
      <xdr:colOff>63500</xdr:colOff>
      <xdr:row>61</xdr:row>
      <xdr:rowOff>62049</xdr:rowOff>
    </xdr:to>
    <xdr:cxnSp macro="">
      <xdr:nvCxnSpPr>
        <xdr:cNvPr id="191" name="直線コネクタ 190">
          <a:extLst>
            <a:ext uri="{FF2B5EF4-FFF2-40B4-BE49-F238E27FC236}">
              <a16:creationId xmlns:a16="http://schemas.microsoft.com/office/drawing/2014/main" id="{EDA49B35-F817-4741-AAB9-5476F4F1FB32}"/>
            </a:ext>
          </a:extLst>
        </xdr:cNvPr>
        <xdr:cNvCxnSpPr/>
      </xdr:nvCxnSpPr>
      <xdr:spPr>
        <a:xfrm>
          <a:off x="3797300" y="10502537"/>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145143</xdr:rowOff>
    </xdr:from>
    <xdr:to>
      <xdr:col>15</xdr:col>
      <xdr:colOff>101600</xdr:colOff>
      <xdr:row>61</xdr:row>
      <xdr:rowOff>75293</xdr:rowOff>
    </xdr:to>
    <xdr:sp macro="" textlink="">
      <xdr:nvSpPr>
        <xdr:cNvPr id="192" name="楕円 191">
          <a:extLst>
            <a:ext uri="{FF2B5EF4-FFF2-40B4-BE49-F238E27FC236}">
              <a16:creationId xmlns:a16="http://schemas.microsoft.com/office/drawing/2014/main" id="{3A8FAE2F-97AA-4B9F-AB57-D2B6D182F733}"/>
            </a:ext>
          </a:extLst>
        </xdr:cNvPr>
        <xdr:cNvSpPr/>
      </xdr:nvSpPr>
      <xdr:spPr>
        <a:xfrm>
          <a:off x="2857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24493</xdr:rowOff>
    </xdr:from>
    <xdr:to>
      <xdr:col>19</xdr:col>
      <xdr:colOff>177800</xdr:colOff>
      <xdr:row>61</xdr:row>
      <xdr:rowOff>44087</xdr:rowOff>
    </xdr:to>
    <xdr:cxnSp macro="">
      <xdr:nvCxnSpPr>
        <xdr:cNvPr id="193" name="直線コネクタ 192">
          <a:extLst>
            <a:ext uri="{FF2B5EF4-FFF2-40B4-BE49-F238E27FC236}">
              <a16:creationId xmlns:a16="http://schemas.microsoft.com/office/drawing/2014/main" id="{AE616CD4-D242-4E20-A75C-876F2C4FE4E5}"/>
            </a:ext>
          </a:extLst>
        </xdr:cNvPr>
        <xdr:cNvCxnSpPr/>
      </xdr:nvCxnSpPr>
      <xdr:spPr>
        <a:xfrm>
          <a:off x="2908300" y="104829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4" name="楕円 193">
          <a:extLst>
            <a:ext uri="{FF2B5EF4-FFF2-40B4-BE49-F238E27FC236}">
              <a16:creationId xmlns:a16="http://schemas.microsoft.com/office/drawing/2014/main" id="{21D70C03-81F3-46C4-8363-4CE139BD96F5}"/>
            </a:ext>
          </a:extLst>
        </xdr:cNvPr>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24493</xdr:rowOff>
    </xdr:to>
    <xdr:cxnSp macro="">
      <xdr:nvCxnSpPr>
        <xdr:cNvPr id="195" name="直線コネクタ 194">
          <a:extLst>
            <a:ext uri="{FF2B5EF4-FFF2-40B4-BE49-F238E27FC236}">
              <a16:creationId xmlns:a16="http://schemas.microsoft.com/office/drawing/2014/main" id="{E8B1EA88-8D33-4302-9554-697BBAA2C51B}"/>
            </a:ext>
          </a:extLst>
        </xdr:cNvPr>
        <xdr:cNvCxnSpPr/>
      </xdr:nvCxnSpPr>
      <xdr:spPr>
        <a:xfrm>
          <a:off x="2019300" y="1046498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6" name="楕円 195">
          <a:extLst>
            <a:ext uri="{FF2B5EF4-FFF2-40B4-BE49-F238E27FC236}">
              <a16:creationId xmlns:a16="http://schemas.microsoft.com/office/drawing/2014/main" id="{D76E5E70-FF5E-46C9-BAC1-3B9232D74794}"/>
            </a:ext>
          </a:extLst>
        </xdr:cNvPr>
        <xdr:cNvSpPr/>
      </xdr:nvSpPr>
      <xdr:spPr>
        <a:xfrm>
          <a:off x="1079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6531</xdr:rowOff>
    </xdr:to>
    <xdr:cxnSp macro="">
      <xdr:nvCxnSpPr>
        <xdr:cNvPr id="197" name="直線コネクタ 196">
          <a:extLst>
            <a:ext uri="{FF2B5EF4-FFF2-40B4-BE49-F238E27FC236}">
              <a16:creationId xmlns:a16="http://schemas.microsoft.com/office/drawing/2014/main" id="{C8788E72-BDCE-4AEA-83F5-844F770C4F1D}"/>
            </a:ext>
          </a:extLst>
        </xdr:cNvPr>
        <xdr:cNvCxnSpPr/>
      </xdr:nvCxnSpPr>
      <xdr:spPr>
        <a:xfrm>
          <a:off x="1130300" y="1044702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8159F1D-ED0A-4464-9EDE-59391865FFFF}"/>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5F272E9-82D1-4D46-BA46-93368E39C6B2}"/>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242F1BF-F2D3-4068-8F67-571468C48207}"/>
            </a:ext>
          </a:extLst>
        </xdr:cNvPr>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8522AF1-77B9-4539-9713-083FD6079458}"/>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86014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6A69B2D-29DC-4294-B7B9-AD2AF2209E23}"/>
            </a:ext>
          </a:extLst>
        </xdr:cNvPr>
        <xdr:cNvSpPr txBox="1"/>
      </xdr:nvSpPr>
      <xdr:spPr>
        <a:xfrm>
          <a:off x="35820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375E5A8F-53BB-4528-9CDC-5E7CFB51E36F}"/>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B11E655-7A1C-40B2-8504-C65FF7FCB18D}"/>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40B6EF-BAD4-47BD-8688-A396FE5EF76C}"/>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704EB9D-3267-4722-A042-FC4566F8A43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F69B204-8249-4A9B-8908-748831278BE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8E13626-BA40-43CD-B1CC-9C1DB883A09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3C48388-519D-44A9-ADFA-10C74D13D17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96FAA13-1524-4C7D-B0B3-3F79089A566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5012D77-8380-4B08-9348-15C0DD15FD3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D10E0A37-920A-4A86-9B3F-C9E63F05A5A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23EA08B-C4FE-4033-8A7C-E6A3077FDE5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38E1833-F0BF-4D85-8255-E10C74653C2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6F0D048-F2D5-4CB0-AD79-A2532F7268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34836BE-DEBF-4FD8-8B68-01304DCD49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1A5D4501-C495-41E8-A84C-587B5A92039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789A5115-1639-4F99-A289-C677FB22714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9BC593A0-055C-4EBF-83D1-FB9420B9DE0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3817EA22-E63B-4D5A-8839-61E4697ACF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62A19C1F-A301-4AC1-A0F8-8DA3AA36F55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C6B88C66-B3A2-4013-89E1-953808EB5F1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56075A53-2E1F-41DD-A821-DEE7AE7F873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E4A69A86-A92A-4CC1-BF6E-8205403F5BF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4D2C5E2-D8F8-436A-B144-B423CEFDC49B}"/>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081ED5D-8AA5-4345-B002-458E353545A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B7DB39FB-2CB2-49C9-BB40-C847B1A2A7A6}"/>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900E9285-03AD-4D0D-BB9D-1825D95F5E9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E3705ADB-9AF5-42D9-9595-917E5EF8F2CD}"/>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0ABF9A1-066F-4100-B8EA-8D671FE7E503}"/>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8658FB2D-5D2D-424D-98D1-A2B7090C54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11A61890-4E2D-43CB-A262-6B8777A96CF7}"/>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D86975D9-E350-4FB1-B72A-110E6DDD8F1C}"/>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5051599A-D456-4ECE-883F-6721B8B0AF01}"/>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85DF7ACE-C39B-4ED5-B4BB-C95E1B521C17}"/>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1691A2BB-844D-4ECF-9B67-D01561C1564F}"/>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81C11AAE-5803-4917-8E42-D03E633002F7}"/>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7DAD8083-1E47-4A93-B00F-5B6F2C211392}"/>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CF36A32C-7FFD-457A-A8D3-DD23E3034077}"/>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52A8D14-7D7D-47C4-B755-7096BEE3A1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BF47EFA-6BB2-4CF0-9F5A-A8AF158043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8C5D65-D70A-4447-B7C7-86C28859A1E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9AD9811-BB38-42EA-9B10-50160CE275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8510F82-ACED-46AE-A538-F36317AA04C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13605</xdr:rowOff>
    </xdr:from>
    <xdr:to>
      <xdr:col>55</xdr:col>
      <xdr:colOff>50800</xdr:colOff>
      <xdr:row>64</xdr:row>
      <xdr:rowOff>115205</xdr:rowOff>
    </xdr:to>
    <xdr:sp macro="" textlink="">
      <xdr:nvSpPr>
        <xdr:cNvPr id="245" name="楕円 244">
          <a:extLst>
            <a:ext uri="{FF2B5EF4-FFF2-40B4-BE49-F238E27FC236}">
              <a16:creationId xmlns:a16="http://schemas.microsoft.com/office/drawing/2014/main" id="{D7DCCDED-DDDB-4D67-889B-2485CDD9CF13}"/>
            </a:ext>
          </a:extLst>
        </xdr:cNvPr>
        <xdr:cNvSpPr/>
      </xdr:nvSpPr>
      <xdr:spPr>
        <a:xfrm>
          <a:off x="10426700" y="1098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99982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0FBF818A-C53E-4F94-8583-7837D1ADC86E}"/>
            </a:ext>
          </a:extLst>
        </xdr:cNvPr>
        <xdr:cNvSpPr txBox="1"/>
      </xdr:nvSpPr>
      <xdr:spPr>
        <a:xfrm>
          <a:off x="10515600" y="109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13963</xdr:rowOff>
    </xdr:from>
    <xdr:to>
      <xdr:col>50</xdr:col>
      <xdr:colOff>165100</xdr:colOff>
      <xdr:row>64</xdr:row>
      <xdr:rowOff>115563</xdr:rowOff>
    </xdr:to>
    <xdr:sp macro="" textlink="">
      <xdr:nvSpPr>
        <xdr:cNvPr id="247" name="楕円 246">
          <a:extLst>
            <a:ext uri="{FF2B5EF4-FFF2-40B4-BE49-F238E27FC236}">
              <a16:creationId xmlns:a16="http://schemas.microsoft.com/office/drawing/2014/main" id="{C3752B1F-6055-4407-9482-CAE345DEF1FA}"/>
            </a:ext>
          </a:extLst>
        </xdr:cNvPr>
        <xdr:cNvSpPr/>
      </xdr:nvSpPr>
      <xdr:spPr>
        <a:xfrm>
          <a:off x="9588500" y="10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64405</xdr:rowOff>
    </xdr:from>
    <xdr:to>
      <xdr:col>55</xdr:col>
      <xdr:colOff>0</xdr:colOff>
      <xdr:row>64</xdr:row>
      <xdr:rowOff>64763</xdr:rowOff>
    </xdr:to>
    <xdr:cxnSp macro="">
      <xdr:nvCxnSpPr>
        <xdr:cNvPr id="248" name="直線コネクタ 247">
          <a:extLst>
            <a:ext uri="{FF2B5EF4-FFF2-40B4-BE49-F238E27FC236}">
              <a16:creationId xmlns:a16="http://schemas.microsoft.com/office/drawing/2014/main" id="{9ADBAA9E-E939-4464-9431-34380AAD8C12}"/>
            </a:ext>
          </a:extLst>
        </xdr:cNvPr>
        <xdr:cNvCxnSpPr/>
      </xdr:nvCxnSpPr>
      <xdr:spPr>
        <a:xfrm flipV="1">
          <a:off x="9639300" y="11037205"/>
          <a:ext cx="8382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14259</xdr:rowOff>
    </xdr:from>
    <xdr:to>
      <xdr:col>46</xdr:col>
      <xdr:colOff>38100</xdr:colOff>
      <xdr:row>64</xdr:row>
      <xdr:rowOff>115859</xdr:rowOff>
    </xdr:to>
    <xdr:sp macro="" textlink="">
      <xdr:nvSpPr>
        <xdr:cNvPr id="249" name="楕円 248">
          <a:extLst>
            <a:ext uri="{FF2B5EF4-FFF2-40B4-BE49-F238E27FC236}">
              <a16:creationId xmlns:a16="http://schemas.microsoft.com/office/drawing/2014/main" id="{539F159D-A95B-4C8A-A3B1-995688B7F9D5}"/>
            </a:ext>
          </a:extLst>
        </xdr:cNvPr>
        <xdr:cNvSpPr/>
      </xdr:nvSpPr>
      <xdr:spPr>
        <a:xfrm>
          <a:off x="8699500" y="1098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64763</xdr:rowOff>
    </xdr:from>
    <xdr:to>
      <xdr:col>50</xdr:col>
      <xdr:colOff>114300</xdr:colOff>
      <xdr:row>64</xdr:row>
      <xdr:rowOff>65059</xdr:rowOff>
    </xdr:to>
    <xdr:cxnSp macro="">
      <xdr:nvCxnSpPr>
        <xdr:cNvPr id="250" name="直線コネクタ 249">
          <a:extLst>
            <a:ext uri="{FF2B5EF4-FFF2-40B4-BE49-F238E27FC236}">
              <a16:creationId xmlns:a16="http://schemas.microsoft.com/office/drawing/2014/main" id="{1A552221-A869-43E0-8999-FF74D19E4ADD}"/>
            </a:ext>
          </a:extLst>
        </xdr:cNvPr>
        <xdr:cNvCxnSpPr/>
      </xdr:nvCxnSpPr>
      <xdr:spPr>
        <a:xfrm flipV="1">
          <a:off x="8750300" y="11037563"/>
          <a:ext cx="889000" cy="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14478</xdr:rowOff>
    </xdr:from>
    <xdr:to>
      <xdr:col>41</xdr:col>
      <xdr:colOff>101600</xdr:colOff>
      <xdr:row>64</xdr:row>
      <xdr:rowOff>116078</xdr:rowOff>
    </xdr:to>
    <xdr:sp macro="" textlink="">
      <xdr:nvSpPr>
        <xdr:cNvPr id="251" name="楕円 250">
          <a:extLst>
            <a:ext uri="{FF2B5EF4-FFF2-40B4-BE49-F238E27FC236}">
              <a16:creationId xmlns:a16="http://schemas.microsoft.com/office/drawing/2014/main" id="{C013F263-B17B-4C94-A4C0-9B4970C794CB}"/>
            </a:ext>
          </a:extLst>
        </xdr:cNvPr>
        <xdr:cNvSpPr/>
      </xdr:nvSpPr>
      <xdr:spPr>
        <a:xfrm>
          <a:off x="7810500" y="1098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65059</xdr:rowOff>
    </xdr:from>
    <xdr:to>
      <xdr:col>45</xdr:col>
      <xdr:colOff>177800</xdr:colOff>
      <xdr:row>64</xdr:row>
      <xdr:rowOff>65278</xdr:rowOff>
    </xdr:to>
    <xdr:cxnSp macro="">
      <xdr:nvCxnSpPr>
        <xdr:cNvPr id="252" name="直線コネクタ 251">
          <a:extLst>
            <a:ext uri="{FF2B5EF4-FFF2-40B4-BE49-F238E27FC236}">
              <a16:creationId xmlns:a16="http://schemas.microsoft.com/office/drawing/2014/main" id="{C1E3ACEB-9DC4-4906-B62E-75B0330D30B5}"/>
            </a:ext>
          </a:extLst>
        </xdr:cNvPr>
        <xdr:cNvCxnSpPr/>
      </xdr:nvCxnSpPr>
      <xdr:spPr>
        <a:xfrm flipV="1">
          <a:off x="7861300" y="11037859"/>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14722</xdr:rowOff>
    </xdr:from>
    <xdr:to>
      <xdr:col>36</xdr:col>
      <xdr:colOff>165100</xdr:colOff>
      <xdr:row>64</xdr:row>
      <xdr:rowOff>116322</xdr:rowOff>
    </xdr:to>
    <xdr:sp macro="" textlink="">
      <xdr:nvSpPr>
        <xdr:cNvPr id="253" name="楕円 252">
          <a:extLst>
            <a:ext uri="{FF2B5EF4-FFF2-40B4-BE49-F238E27FC236}">
              <a16:creationId xmlns:a16="http://schemas.microsoft.com/office/drawing/2014/main" id="{9EFC095C-6456-4EBD-BD14-55198BCFDA6A}"/>
            </a:ext>
          </a:extLst>
        </xdr:cNvPr>
        <xdr:cNvSpPr/>
      </xdr:nvSpPr>
      <xdr:spPr>
        <a:xfrm>
          <a:off x="6921500" y="109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65278</xdr:rowOff>
    </xdr:from>
    <xdr:to>
      <xdr:col>41</xdr:col>
      <xdr:colOff>50800</xdr:colOff>
      <xdr:row>64</xdr:row>
      <xdr:rowOff>65522</xdr:rowOff>
    </xdr:to>
    <xdr:cxnSp macro="">
      <xdr:nvCxnSpPr>
        <xdr:cNvPr id="254" name="直線コネクタ 253">
          <a:extLst>
            <a:ext uri="{FF2B5EF4-FFF2-40B4-BE49-F238E27FC236}">
              <a16:creationId xmlns:a16="http://schemas.microsoft.com/office/drawing/2014/main" id="{E53C2142-C0D6-4A10-B6DE-4080B5411621}"/>
            </a:ext>
          </a:extLst>
        </xdr:cNvPr>
        <xdr:cNvCxnSpPr/>
      </xdr:nvCxnSpPr>
      <xdr:spPr>
        <a:xfrm flipV="1">
          <a:off x="6972300" y="11038078"/>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32554AD2-EE59-4E5C-9D89-156E5254EF8C}"/>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48BC8CE6-5E93-4ACC-AC37-D2374158CABF}"/>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286899D1-D0EA-4064-9227-3865FF350976}"/>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35C6F53E-396B-4AE4-90A9-5D5CB87FFA4B}"/>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106690</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6D36A697-4427-418E-8825-425703143FB6}"/>
            </a:ext>
          </a:extLst>
        </xdr:cNvPr>
        <xdr:cNvSpPr txBox="1"/>
      </xdr:nvSpPr>
      <xdr:spPr>
        <a:xfrm>
          <a:off x="9359411" y="1107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106986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2DEAEE07-196B-42B5-98C0-6BC8728C7574}"/>
            </a:ext>
          </a:extLst>
        </xdr:cNvPr>
        <xdr:cNvSpPr txBox="1"/>
      </xdr:nvSpPr>
      <xdr:spPr>
        <a:xfrm>
          <a:off x="8483111" y="1107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107205</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7704995F-2810-4F8B-AC01-55CFE76D5A78}"/>
            </a:ext>
          </a:extLst>
        </xdr:cNvPr>
        <xdr:cNvSpPr txBox="1"/>
      </xdr:nvSpPr>
      <xdr:spPr>
        <a:xfrm>
          <a:off x="7594111" y="1108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107449</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1235DF21-0371-40D4-9867-6E70C2787B4B}"/>
            </a:ext>
          </a:extLst>
        </xdr:cNvPr>
        <xdr:cNvSpPr txBox="1"/>
      </xdr:nvSpPr>
      <xdr:spPr>
        <a:xfrm>
          <a:off x="6705111" y="1108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5D3770B-8086-483F-B43B-4FDB1174C08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0EA35A4-B46B-440F-B5A3-BF15561F38B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039D4EA-4D46-4619-853C-6024E1609FD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A9B3803-B8FC-4E58-9E5B-7A5F88486D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63D981B-C319-48F1-820D-CF0A0628BE0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252DB9B-3423-4EC5-AE8E-863F0D8046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9B8F73F-383E-4ABD-B27A-A332F74A2EF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10A6F1C-3CE6-4166-9598-C8F3BEFAE0F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9F4AA7C-CD57-422C-A37E-9CF44BABFD6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0484889-B502-4935-9615-BCB18553A7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02EF301-0971-4CE1-9845-C4EC93B0260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27DBDB8-ED0B-450D-857F-0978950D3C6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E624437-B667-41BD-A258-CBADFCB28AE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49A14AD-6913-4729-A9D7-C3FF12FF89D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1651C5D-C914-412B-BC3C-F1E7480B5DF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A48AD243-2669-4DC6-AF30-A6D411B4EFF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61164E1-BEC9-452E-AE34-802F8A17A6A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27AFBB1-CC10-442B-A3EF-65A0CF00D73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290168F-B08C-4F9C-9BAA-D2A517E0E08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6CA507E9-3B9B-44DB-9C32-CFAD8863554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17007AD-275A-4260-8F5E-9A9B9E088C9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2277A9F-D76C-4B6C-BE23-BE186431150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F89D7D6-57D4-4A04-879E-D9007B1A319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9774BD0-60C8-4449-BF41-4DCBED2C75B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E9CB72E-C88D-45CC-8D27-9730A03EB6A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9ECFCB49-BC94-40F2-92D9-A5817B3B7002}"/>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54D5649-4359-4CED-9868-73CD4DB5CCC7}"/>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F35BC27-F259-41BD-8370-2ECC2C726CC1}"/>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BD17973-421A-41AA-A07B-4802B99A2DF7}"/>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DECE604B-376A-4835-A756-0D70A146228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63607E0-6508-44CB-9173-DDB85A73D2C3}"/>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FEC9D009-7A34-4B25-8366-98A3863B57C6}"/>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3FDAD994-C6CF-4994-AD00-9A28DD850E5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47694CF-D56E-47A8-918E-0FF132B6E4C8}"/>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B3C0098F-15B9-4551-AD1C-C2D996D3EE62}"/>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5A2404EE-B73D-423B-A5BA-38279C26ED9C}"/>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75383B7-6CF2-4811-82F9-176F87DBD20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E769FB1-A7D9-49B1-B369-236FCBCEEB5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86C18C3-0B48-4B51-8929-B41547CAFB3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591B88-06EF-4212-A832-38936E4C45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59676A-DEEC-4F28-96D2-78BB839C9B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64044</xdr:rowOff>
    </xdr:from>
    <xdr:to>
      <xdr:col>24</xdr:col>
      <xdr:colOff>114300</xdr:colOff>
      <xdr:row>83</xdr:row>
      <xdr:rowOff>165644</xdr:rowOff>
    </xdr:to>
    <xdr:sp macro="" textlink="">
      <xdr:nvSpPr>
        <xdr:cNvPr id="304" name="楕円 303">
          <a:extLst>
            <a:ext uri="{FF2B5EF4-FFF2-40B4-BE49-F238E27FC236}">
              <a16:creationId xmlns:a16="http://schemas.microsoft.com/office/drawing/2014/main" id="{3AC43301-C6EA-43F1-A5FC-1BDBAA895DDD}"/>
            </a:ext>
          </a:extLst>
        </xdr:cNvPr>
        <xdr:cNvSpPr/>
      </xdr:nvSpPr>
      <xdr:spPr>
        <a:xfrm>
          <a:off x="45847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42471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E5E65BC-924E-410E-A5BF-12ED504F6E28}"/>
            </a:ext>
          </a:extLst>
        </xdr:cNvPr>
        <xdr:cNvSpPr txBox="1"/>
      </xdr:nvSpPr>
      <xdr:spPr>
        <a:xfrm>
          <a:off x="4673600"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124461</xdr:rowOff>
    </xdr:from>
    <xdr:to>
      <xdr:col>20</xdr:col>
      <xdr:colOff>38100</xdr:colOff>
      <xdr:row>84</xdr:row>
      <xdr:rowOff>54611</xdr:rowOff>
    </xdr:to>
    <xdr:sp macro="" textlink="">
      <xdr:nvSpPr>
        <xdr:cNvPr id="306" name="楕円 305">
          <a:extLst>
            <a:ext uri="{FF2B5EF4-FFF2-40B4-BE49-F238E27FC236}">
              <a16:creationId xmlns:a16="http://schemas.microsoft.com/office/drawing/2014/main" id="{DAE93216-EF05-499B-AF59-A63E6E707695}"/>
            </a:ext>
          </a:extLst>
        </xdr:cNvPr>
        <xdr:cNvSpPr/>
      </xdr:nvSpPr>
      <xdr:spPr>
        <a:xfrm>
          <a:off x="3746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114844</xdr:rowOff>
    </xdr:from>
    <xdr:to>
      <xdr:col>24</xdr:col>
      <xdr:colOff>63500</xdr:colOff>
      <xdr:row>84</xdr:row>
      <xdr:rowOff>3811</xdr:rowOff>
    </xdr:to>
    <xdr:cxnSp macro="">
      <xdr:nvCxnSpPr>
        <xdr:cNvPr id="307" name="直線コネクタ 306">
          <a:extLst>
            <a:ext uri="{FF2B5EF4-FFF2-40B4-BE49-F238E27FC236}">
              <a16:creationId xmlns:a16="http://schemas.microsoft.com/office/drawing/2014/main" id="{5EA0AB37-4477-47B8-ADAD-B9E7569A7007}"/>
            </a:ext>
          </a:extLst>
        </xdr:cNvPr>
        <xdr:cNvCxnSpPr/>
      </xdr:nvCxnSpPr>
      <xdr:spPr>
        <a:xfrm flipV="1">
          <a:off x="3797300" y="14345194"/>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75474</xdr:rowOff>
    </xdr:from>
    <xdr:to>
      <xdr:col>15</xdr:col>
      <xdr:colOff>101600</xdr:colOff>
      <xdr:row>84</xdr:row>
      <xdr:rowOff>5624</xdr:rowOff>
    </xdr:to>
    <xdr:sp macro="" textlink="">
      <xdr:nvSpPr>
        <xdr:cNvPr id="308" name="楕円 307">
          <a:extLst>
            <a:ext uri="{FF2B5EF4-FFF2-40B4-BE49-F238E27FC236}">
              <a16:creationId xmlns:a16="http://schemas.microsoft.com/office/drawing/2014/main" id="{09818BD6-7861-4878-99A5-4CAABC5C2B08}"/>
            </a:ext>
          </a:extLst>
        </xdr:cNvPr>
        <xdr:cNvSpPr/>
      </xdr:nvSpPr>
      <xdr:spPr>
        <a:xfrm>
          <a:off x="2857500" y="1430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126274</xdr:rowOff>
    </xdr:from>
    <xdr:to>
      <xdr:col>19</xdr:col>
      <xdr:colOff>177800</xdr:colOff>
      <xdr:row>84</xdr:row>
      <xdr:rowOff>3811</xdr:rowOff>
    </xdr:to>
    <xdr:cxnSp macro="">
      <xdr:nvCxnSpPr>
        <xdr:cNvPr id="309" name="直線コネクタ 308">
          <a:extLst>
            <a:ext uri="{FF2B5EF4-FFF2-40B4-BE49-F238E27FC236}">
              <a16:creationId xmlns:a16="http://schemas.microsoft.com/office/drawing/2014/main" id="{F5876FCC-7EB8-4E91-8F70-8C3E38BB6A0B}"/>
            </a:ext>
          </a:extLst>
        </xdr:cNvPr>
        <xdr:cNvCxnSpPr/>
      </xdr:nvCxnSpPr>
      <xdr:spPr>
        <a:xfrm>
          <a:off x="2908300" y="14356624"/>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111398</xdr:rowOff>
    </xdr:from>
    <xdr:to>
      <xdr:col>10</xdr:col>
      <xdr:colOff>165100</xdr:colOff>
      <xdr:row>84</xdr:row>
      <xdr:rowOff>41548</xdr:rowOff>
    </xdr:to>
    <xdr:sp macro="" textlink="">
      <xdr:nvSpPr>
        <xdr:cNvPr id="310" name="楕円 309">
          <a:extLst>
            <a:ext uri="{FF2B5EF4-FFF2-40B4-BE49-F238E27FC236}">
              <a16:creationId xmlns:a16="http://schemas.microsoft.com/office/drawing/2014/main" id="{85C45BAE-73F7-4924-A5C3-60D190970C28}"/>
            </a:ext>
          </a:extLst>
        </xdr:cNvPr>
        <xdr:cNvSpPr/>
      </xdr:nvSpPr>
      <xdr:spPr>
        <a:xfrm>
          <a:off x="1968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126274</xdr:rowOff>
    </xdr:from>
    <xdr:to>
      <xdr:col>15</xdr:col>
      <xdr:colOff>50800</xdr:colOff>
      <xdr:row>83</xdr:row>
      <xdr:rowOff>162198</xdr:rowOff>
    </xdr:to>
    <xdr:cxnSp macro="">
      <xdr:nvCxnSpPr>
        <xdr:cNvPr id="311" name="直線コネクタ 310">
          <a:extLst>
            <a:ext uri="{FF2B5EF4-FFF2-40B4-BE49-F238E27FC236}">
              <a16:creationId xmlns:a16="http://schemas.microsoft.com/office/drawing/2014/main" id="{C73033DB-2A33-4067-B26E-A218A30D8B8F}"/>
            </a:ext>
          </a:extLst>
        </xdr:cNvPr>
        <xdr:cNvCxnSpPr/>
      </xdr:nvCxnSpPr>
      <xdr:spPr>
        <a:xfrm flipV="1">
          <a:off x="2019300" y="1435662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153851</xdr:rowOff>
    </xdr:from>
    <xdr:to>
      <xdr:col>6</xdr:col>
      <xdr:colOff>38100</xdr:colOff>
      <xdr:row>84</xdr:row>
      <xdr:rowOff>84001</xdr:rowOff>
    </xdr:to>
    <xdr:sp macro="" textlink="">
      <xdr:nvSpPr>
        <xdr:cNvPr id="312" name="楕円 311">
          <a:extLst>
            <a:ext uri="{FF2B5EF4-FFF2-40B4-BE49-F238E27FC236}">
              <a16:creationId xmlns:a16="http://schemas.microsoft.com/office/drawing/2014/main" id="{3D8B5E5F-B898-4018-8588-6BC7F3B6F651}"/>
            </a:ext>
          </a:extLst>
        </xdr:cNvPr>
        <xdr:cNvSpPr/>
      </xdr:nvSpPr>
      <xdr:spPr>
        <a:xfrm>
          <a:off x="1079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162198</xdr:rowOff>
    </xdr:from>
    <xdr:to>
      <xdr:col>10</xdr:col>
      <xdr:colOff>114300</xdr:colOff>
      <xdr:row>84</xdr:row>
      <xdr:rowOff>33201</xdr:rowOff>
    </xdr:to>
    <xdr:cxnSp macro="">
      <xdr:nvCxnSpPr>
        <xdr:cNvPr id="313" name="直線コネクタ 312">
          <a:extLst>
            <a:ext uri="{FF2B5EF4-FFF2-40B4-BE49-F238E27FC236}">
              <a16:creationId xmlns:a16="http://schemas.microsoft.com/office/drawing/2014/main" id="{FC455F72-4F02-404B-B598-2EC64BFEFD4C}"/>
            </a:ext>
          </a:extLst>
        </xdr:cNvPr>
        <xdr:cNvCxnSpPr/>
      </xdr:nvCxnSpPr>
      <xdr:spPr>
        <a:xfrm flipV="1">
          <a:off x="1130300" y="14392548"/>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71259D7B-F6EC-4E28-8AE1-0ED859DABF7B}"/>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F56C71C3-4FB1-42CC-B11C-963BE278A9A3}"/>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2DF88EB9-A67D-4D85-B4F4-5768328F9467}"/>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BC9703E6-1354-4222-A8FF-4753A1403328}"/>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45738</xdr:rowOff>
    </xdr:from>
    <xdr:ext cx="405111" cy="259045"/>
    <xdr:sp macro="" textlink="">
      <xdr:nvSpPr>
        <xdr:cNvPr id="318" name="n_1mainValue【公営住宅】&#10;有形固定資産減価償却率">
          <a:extLst>
            <a:ext uri="{FF2B5EF4-FFF2-40B4-BE49-F238E27FC236}">
              <a16:creationId xmlns:a16="http://schemas.microsoft.com/office/drawing/2014/main" id="{468C2A3C-784F-48FC-A0C1-E363D1CE9073}"/>
            </a:ext>
          </a:extLst>
        </xdr:cNvPr>
        <xdr:cNvSpPr txBox="1"/>
      </xdr:nvSpPr>
      <xdr:spPr>
        <a:xfrm>
          <a:off x="3582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168201</xdr:rowOff>
    </xdr:from>
    <xdr:ext cx="405111" cy="259045"/>
    <xdr:sp macro="" textlink="">
      <xdr:nvSpPr>
        <xdr:cNvPr id="319" name="n_2mainValue【公営住宅】&#10;有形固定資産減価償却率">
          <a:extLst>
            <a:ext uri="{FF2B5EF4-FFF2-40B4-BE49-F238E27FC236}">
              <a16:creationId xmlns:a16="http://schemas.microsoft.com/office/drawing/2014/main" id="{117AD7E8-FD01-4E5E-B608-707CB1A405D0}"/>
            </a:ext>
          </a:extLst>
        </xdr:cNvPr>
        <xdr:cNvSpPr txBox="1"/>
      </xdr:nvSpPr>
      <xdr:spPr>
        <a:xfrm>
          <a:off x="2705744" y="1439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32675</xdr:rowOff>
    </xdr:from>
    <xdr:ext cx="405111" cy="259045"/>
    <xdr:sp macro="" textlink="">
      <xdr:nvSpPr>
        <xdr:cNvPr id="320" name="n_3mainValue【公営住宅】&#10;有形固定資産減価償却率">
          <a:extLst>
            <a:ext uri="{FF2B5EF4-FFF2-40B4-BE49-F238E27FC236}">
              <a16:creationId xmlns:a16="http://schemas.microsoft.com/office/drawing/2014/main" id="{33C2ABCD-79AE-472A-B892-758E783BA199}"/>
            </a:ext>
          </a:extLst>
        </xdr:cNvPr>
        <xdr:cNvSpPr txBox="1"/>
      </xdr:nvSpPr>
      <xdr:spPr>
        <a:xfrm>
          <a:off x="1816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75128</xdr:rowOff>
    </xdr:from>
    <xdr:ext cx="405111" cy="259045"/>
    <xdr:sp macro="" textlink="">
      <xdr:nvSpPr>
        <xdr:cNvPr id="321" name="n_4mainValue【公営住宅】&#10;有形固定資産減価償却率">
          <a:extLst>
            <a:ext uri="{FF2B5EF4-FFF2-40B4-BE49-F238E27FC236}">
              <a16:creationId xmlns:a16="http://schemas.microsoft.com/office/drawing/2014/main" id="{ABADA336-8033-45DA-BDB9-2F076174D493}"/>
            </a:ext>
          </a:extLst>
        </xdr:cNvPr>
        <xdr:cNvSpPr txBox="1"/>
      </xdr:nvSpPr>
      <xdr:spPr>
        <a:xfrm>
          <a:off x="9277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9445E0F-6866-4BFC-93B5-AFBA1091353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344C659-CD5D-444D-B666-D535D6FA49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E47FB2D-40BE-487E-8A99-C9C8E8F1BBE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DC59D15-F205-41DB-8174-2383A130BCE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02168C8-6AA5-433E-A555-60B1B2C94C3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E62720D-82C8-4606-A83D-E387AAFD0E1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62EABA3-0A88-475A-B847-7B143A640BD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4AC34FA-A118-4447-B710-9F744527B37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D612CD7-558A-45A9-A4B7-C108F87C980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082E320-EFA5-489A-899D-4435B40031B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EF9DFB9-8C04-46DF-B336-557F6384751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944F8D4-67BF-458A-AC82-2B8AF6110DD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57992D4-2235-4339-83B8-9F69D57B7C6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BD20324-E00D-4A32-B064-7757BE9856F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1568480-C5C4-4814-BCCF-4AC7F9BBB1B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FBED966D-9595-4A0B-A858-D40457029B5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4884858-BDA6-4404-84D7-1D01185F497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EA95F74F-6C14-4A55-BF5B-C49B63E1DA2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982DA07-CCDA-4906-B769-F8E63071A10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30907752-6CFC-433A-B636-E5802496E9F1}"/>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35CC3C8-007E-4C82-AFFE-0B8A9DBBA24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5E854BFB-49A2-41C1-9DBF-9705DF2BFF5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45D6086-46FF-4A63-8E5A-09D2817268F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12EF0267-B88C-4947-B7C3-66168FD82FFE}"/>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C688B312-5785-4E28-ABD0-E73A93BA8CEF}"/>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7F282389-2A9B-4352-87CF-BAB3E60FA163}"/>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AE54F2AE-0C8D-4773-829C-317D910A2B9D}"/>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54D483C2-3866-499C-AF96-7077887E9A05}"/>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797FF940-B845-4065-9C2A-82A3331D6F09}"/>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6A24A504-E6FB-4BF4-98D8-F46D7C192218}"/>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A544AEB0-CCFB-4597-8B25-219E06D4ACCF}"/>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75D5A4F8-6828-4F34-81BF-24321999E63D}"/>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3A13966F-D524-43A6-B946-C5E327C2FA68}"/>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23F1FDCD-0870-4938-9812-521A4CA261D3}"/>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14A4792-C741-419C-8499-6E61367013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26F3CEC-7AF8-4B92-A3B4-FC09AD4E540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445719B-989A-4023-806D-D2676766FB9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9B4D30-5722-4255-89A8-2CBB24C3280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C03BB38-FFEE-44BD-B07F-4A11FE3F48E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145262</xdr:rowOff>
    </xdr:from>
    <xdr:to>
      <xdr:col>55</xdr:col>
      <xdr:colOff>50800</xdr:colOff>
      <xdr:row>85</xdr:row>
      <xdr:rowOff>75412</xdr:rowOff>
    </xdr:to>
    <xdr:sp macro="" textlink="">
      <xdr:nvSpPr>
        <xdr:cNvPr id="361" name="楕円 360">
          <a:extLst>
            <a:ext uri="{FF2B5EF4-FFF2-40B4-BE49-F238E27FC236}">
              <a16:creationId xmlns:a16="http://schemas.microsoft.com/office/drawing/2014/main" id="{FEE4C9F7-1D9D-44E9-8FD7-5641E8F13680}"/>
            </a:ext>
          </a:extLst>
        </xdr:cNvPr>
        <xdr:cNvSpPr/>
      </xdr:nvSpPr>
      <xdr:spPr>
        <a:xfrm>
          <a:off x="10426700" y="1454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123689</xdr:rowOff>
    </xdr:from>
    <xdr:ext cx="469744" cy="259045"/>
    <xdr:sp macro="" textlink="">
      <xdr:nvSpPr>
        <xdr:cNvPr id="362" name="【公営住宅】&#10;一人当たり面積該当値テキスト">
          <a:extLst>
            <a:ext uri="{FF2B5EF4-FFF2-40B4-BE49-F238E27FC236}">
              <a16:creationId xmlns:a16="http://schemas.microsoft.com/office/drawing/2014/main" id="{66853F7E-07B4-430F-89BD-5C17E2712538}"/>
            </a:ext>
          </a:extLst>
        </xdr:cNvPr>
        <xdr:cNvSpPr txBox="1"/>
      </xdr:nvSpPr>
      <xdr:spPr>
        <a:xfrm>
          <a:off x="10515600" y="1452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157531</xdr:rowOff>
    </xdr:from>
    <xdr:to>
      <xdr:col>50</xdr:col>
      <xdr:colOff>165100</xdr:colOff>
      <xdr:row>85</xdr:row>
      <xdr:rowOff>87681</xdr:rowOff>
    </xdr:to>
    <xdr:sp macro="" textlink="">
      <xdr:nvSpPr>
        <xdr:cNvPr id="363" name="楕円 362">
          <a:extLst>
            <a:ext uri="{FF2B5EF4-FFF2-40B4-BE49-F238E27FC236}">
              <a16:creationId xmlns:a16="http://schemas.microsoft.com/office/drawing/2014/main" id="{CE67F29F-6317-4769-B67C-2524BF0B11E7}"/>
            </a:ext>
          </a:extLst>
        </xdr:cNvPr>
        <xdr:cNvSpPr/>
      </xdr:nvSpPr>
      <xdr:spPr>
        <a:xfrm>
          <a:off x="9588500" y="1455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24612</xdr:rowOff>
    </xdr:from>
    <xdr:to>
      <xdr:col>55</xdr:col>
      <xdr:colOff>0</xdr:colOff>
      <xdr:row>85</xdr:row>
      <xdr:rowOff>36881</xdr:rowOff>
    </xdr:to>
    <xdr:cxnSp macro="">
      <xdr:nvCxnSpPr>
        <xdr:cNvPr id="364" name="直線コネクタ 363">
          <a:extLst>
            <a:ext uri="{FF2B5EF4-FFF2-40B4-BE49-F238E27FC236}">
              <a16:creationId xmlns:a16="http://schemas.microsoft.com/office/drawing/2014/main" id="{C79CEFBD-A564-4DF7-B43E-49E90B9FCA49}"/>
            </a:ext>
          </a:extLst>
        </xdr:cNvPr>
        <xdr:cNvCxnSpPr/>
      </xdr:nvCxnSpPr>
      <xdr:spPr>
        <a:xfrm flipV="1">
          <a:off x="9639300" y="14597862"/>
          <a:ext cx="838200" cy="1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164007</xdr:rowOff>
    </xdr:from>
    <xdr:to>
      <xdr:col>46</xdr:col>
      <xdr:colOff>38100</xdr:colOff>
      <xdr:row>85</xdr:row>
      <xdr:rowOff>94157</xdr:rowOff>
    </xdr:to>
    <xdr:sp macro="" textlink="">
      <xdr:nvSpPr>
        <xdr:cNvPr id="365" name="楕円 364">
          <a:extLst>
            <a:ext uri="{FF2B5EF4-FFF2-40B4-BE49-F238E27FC236}">
              <a16:creationId xmlns:a16="http://schemas.microsoft.com/office/drawing/2014/main" id="{769A8A43-B75E-4F82-9972-A5A52222B512}"/>
            </a:ext>
          </a:extLst>
        </xdr:cNvPr>
        <xdr:cNvSpPr/>
      </xdr:nvSpPr>
      <xdr:spPr>
        <a:xfrm>
          <a:off x="8699500" y="1456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36881</xdr:rowOff>
    </xdr:from>
    <xdr:to>
      <xdr:col>50</xdr:col>
      <xdr:colOff>114300</xdr:colOff>
      <xdr:row>85</xdr:row>
      <xdr:rowOff>43357</xdr:rowOff>
    </xdr:to>
    <xdr:cxnSp macro="">
      <xdr:nvCxnSpPr>
        <xdr:cNvPr id="366" name="直線コネクタ 365">
          <a:extLst>
            <a:ext uri="{FF2B5EF4-FFF2-40B4-BE49-F238E27FC236}">
              <a16:creationId xmlns:a16="http://schemas.microsoft.com/office/drawing/2014/main" id="{789F49DD-AAF6-4637-8505-64499B14DAF2}"/>
            </a:ext>
          </a:extLst>
        </xdr:cNvPr>
        <xdr:cNvCxnSpPr/>
      </xdr:nvCxnSpPr>
      <xdr:spPr>
        <a:xfrm flipV="1">
          <a:off x="8750300" y="14610131"/>
          <a:ext cx="88900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3911</xdr:rowOff>
    </xdr:from>
    <xdr:to>
      <xdr:col>41</xdr:col>
      <xdr:colOff>101600</xdr:colOff>
      <xdr:row>85</xdr:row>
      <xdr:rowOff>105511</xdr:rowOff>
    </xdr:to>
    <xdr:sp macro="" textlink="">
      <xdr:nvSpPr>
        <xdr:cNvPr id="367" name="楕円 366">
          <a:extLst>
            <a:ext uri="{FF2B5EF4-FFF2-40B4-BE49-F238E27FC236}">
              <a16:creationId xmlns:a16="http://schemas.microsoft.com/office/drawing/2014/main" id="{10E3F0F2-14D6-43FA-8208-16A16E235AD7}"/>
            </a:ext>
          </a:extLst>
        </xdr:cNvPr>
        <xdr:cNvSpPr/>
      </xdr:nvSpPr>
      <xdr:spPr>
        <a:xfrm>
          <a:off x="7810500" y="1457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43357</xdr:rowOff>
    </xdr:from>
    <xdr:to>
      <xdr:col>45</xdr:col>
      <xdr:colOff>177800</xdr:colOff>
      <xdr:row>85</xdr:row>
      <xdr:rowOff>54711</xdr:rowOff>
    </xdr:to>
    <xdr:cxnSp macro="">
      <xdr:nvCxnSpPr>
        <xdr:cNvPr id="368" name="直線コネクタ 367">
          <a:extLst>
            <a:ext uri="{FF2B5EF4-FFF2-40B4-BE49-F238E27FC236}">
              <a16:creationId xmlns:a16="http://schemas.microsoft.com/office/drawing/2014/main" id="{94498F62-BD7B-4C79-879D-1B701269731D}"/>
            </a:ext>
          </a:extLst>
        </xdr:cNvPr>
        <xdr:cNvCxnSpPr/>
      </xdr:nvCxnSpPr>
      <xdr:spPr>
        <a:xfrm flipV="1">
          <a:off x="7861300" y="14616607"/>
          <a:ext cx="8890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16638</xdr:rowOff>
    </xdr:from>
    <xdr:to>
      <xdr:col>36</xdr:col>
      <xdr:colOff>165100</xdr:colOff>
      <xdr:row>85</xdr:row>
      <xdr:rowOff>118238</xdr:rowOff>
    </xdr:to>
    <xdr:sp macro="" textlink="">
      <xdr:nvSpPr>
        <xdr:cNvPr id="369" name="楕円 368">
          <a:extLst>
            <a:ext uri="{FF2B5EF4-FFF2-40B4-BE49-F238E27FC236}">
              <a16:creationId xmlns:a16="http://schemas.microsoft.com/office/drawing/2014/main" id="{49D0621B-8F2D-4F09-9575-19010BA12BFB}"/>
            </a:ext>
          </a:extLst>
        </xdr:cNvPr>
        <xdr:cNvSpPr/>
      </xdr:nvSpPr>
      <xdr:spPr>
        <a:xfrm>
          <a:off x="6921500" y="14589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54711</xdr:rowOff>
    </xdr:from>
    <xdr:to>
      <xdr:col>41</xdr:col>
      <xdr:colOff>50800</xdr:colOff>
      <xdr:row>85</xdr:row>
      <xdr:rowOff>67438</xdr:rowOff>
    </xdr:to>
    <xdr:cxnSp macro="">
      <xdr:nvCxnSpPr>
        <xdr:cNvPr id="370" name="直線コネクタ 369">
          <a:extLst>
            <a:ext uri="{FF2B5EF4-FFF2-40B4-BE49-F238E27FC236}">
              <a16:creationId xmlns:a16="http://schemas.microsoft.com/office/drawing/2014/main" id="{1317118C-2135-407F-BC9C-BBB9A3BE3FA8}"/>
            </a:ext>
          </a:extLst>
        </xdr:cNvPr>
        <xdr:cNvCxnSpPr/>
      </xdr:nvCxnSpPr>
      <xdr:spPr>
        <a:xfrm flipV="1">
          <a:off x="6972300" y="14627961"/>
          <a:ext cx="889000" cy="1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D8DB12F1-F357-4FCC-9FB3-7028B0AD942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DF870B43-EA95-4B41-BBD8-FB74B66B4D28}"/>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B68D37C5-0094-456B-9120-39E794E41FB9}"/>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FFC94762-38DE-460A-ACBA-28E7B01A283C}"/>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78808</xdr:rowOff>
    </xdr:from>
    <xdr:ext cx="469744" cy="259045"/>
    <xdr:sp macro="" textlink="">
      <xdr:nvSpPr>
        <xdr:cNvPr id="375" name="n_1mainValue【公営住宅】&#10;一人当たり面積">
          <a:extLst>
            <a:ext uri="{FF2B5EF4-FFF2-40B4-BE49-F238E27FC236}">
              <a16:creationId xmlns:a16="http://schemas.microsoft.com/office/drawing/2014/main" id="{848FC97F-5530-488E-AC40-524F5F46C3FB}"/>
            </a:ext>
          </a:extLst>
        </xdr:cNvPr>
        <xdr:cNvSpPr txBox="1"/>
      </xdr:nvSpPr>
      <xdr:spPr>
        <a:xfrm>
          <a:off x="9391727" y="1465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85284</xdr:rowOff>
    </xdr:from>
    <xdr:ext cx="469744" cy="259045"/>
    <xdr:sp macro="" textlink="">
      <xdr:nvSpPr>
        <xdr:cNvPr id="376" name="n_2mainValue【公営住宅】&#10;一人当たり面積">
          <a:extLst>
            <a:ext uri="{FF2B5EF4-FFF2-40B4-BE49-F238E27FC236}">
              <a16:creationId xmlns:a16="http://schemas.microsoft.com/office/drawing/2014/main" id="{191D727F-68B1-4D34-821A-92B26A4FE386}"/>
            </a:ext>
          </a:extLst>
        </xdr:cNvPr>
        <xdr:cNvSpPr txBox="1"/>
      </xdr:nvSpPr>
      <xdr:spPr>
        <a:xfrm>
          <a:off x="8515427" y="1465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96638</xdr:rowOff>
    </xdr:from>
    <xdr:ext cx="469744" cy="259045"/>
    <xdr:sp macro="" textlink="">
      <xdr:nvSpPr>
        <xdr:cNvPr id="377" name="n_3mainValue【公営住宅】&#10;一人当たり面積">
          <a:extLst>
            <a:ext uri="{FF2B5EF4-FFF2-40B4-BE49-F238E27FC236}">
              <a16:creationId xmlns:a16="http://schemas.microsoft.com/office/drawing/2014/main" id="{F9B36EAA-1311-43E3-A2F3-A95C54C5ED98}"/>
            </a:ext>
          </a:extLst>
        </xdr:cNvPr>
        <xdr:cNvSpPr txBox="1"/>
      </xdr:nvSpPr>
      <xdr:spPr>
        <a:xfrm>
          <a:off x="7626427" y="1466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109365</xdr:rowOff>
    </xdr:from>
    <xdr:ext cx="469744" cy="259045"/>
    <xdr:sp macro="" textlink="">
      <xdr:nvSpPr>
        <xdr:cNvPr id="378" name="n_4mainValue【公営住宅】&#10;一人当たり面積">
          <a:extLst>
            <a:ext uri="{FF2B5EF4-FFF2-40B4-BE49-F238E27FC236}">
              <a16:creationId xmlns:a16="http://schemas.microsoft.com/office/drawing/2014/main" id="{F7446A38-EB02-41BF-B909-23A6EE3940D8}"/>
            </a:ext>
          </a:extLst>
        </xdr:cNvPr>
        <xdr:cNvSpPr txBox="1"/>
      </xdr:nvSpPr>
      <xdr:spPr>
        <a:xfrm>
          <a:off x="6737427" y="1468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0CE6C15-739A-47CA-9564-96DFADCF436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DD5544E-C771-453A-BD61-1C77E7DD140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699ADC4-41BA-4CE5-887E-238E6023EB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0A44E03-A712-41D5-AAAE-BB10BB2D809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7D64280-63C7-409F-ABA1-99C3BFECA38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7A4AED8-CC05-4E23-8E01-38EBC770C24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8F9386F-EF81-465F-8D36-5BBFC85FE5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3E4F66B-06E6-4B46-AA4F-F0DC4CFF047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5A0B2FAF-3728-4B17-B9B3-BCB122753C9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840CE3A-7BD5-4F17-9923-070FA9AE3B2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F7DFBAF6-F135-4609-914D-9DB304E2C3F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E69B9268-BBB3-46C9-8511-6AE1E0B21F8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3A1A4FA9-007B-4B0C-8A76-A870BDE8EF5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CE107D69-A3B6-4E19-B42D-011E129007E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593812CE-523B-4259-93AC-BDDAF449311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C55CEB9B-5C4E-4D02-A7DB-CEE5DC6F16C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476A50E0-1CC8-4A32-B5CA-41F1590B53C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8566D096-F0A0-4836-9066-4A243C5EE51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8C95B362-2995-4F0C-8ECB-6372AE7EBF0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AED150D2-CC20-4918-B992-73691C1EB6D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897C98A2-5C02-4E60-A64D-E6DB25BA323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4D1CD9E-B055-4B70-BAC2-1B43B655A1F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0FDF2620-CFA4-4A3A-94BB-116BD45F478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E0F1E97-2DDC-4E16-B64C-CBE560E67D2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CED62C14-0AF4-414F-9C9E-66AD601941C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7741618B-4F28-4EFA-86E1-81F4540AE5F7}"/>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327908DB-3207-44AE-B70C-F055D245B46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57FB1627-6B0C-4B03-B37B-96A5762CF59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E00FB3D2-9549-4043-91EB-00A22CF8C365}"/>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BCDEBDFD-D0F4-40D2-8230-BA8BCA2F1414}"/>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93997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DF13B6E0-4F2A-4FC4-BC6A-D743FD023D9F}"/>
            </a:ext>
          </a:extLst>
        </xdr:cNvPr>
        <xdr:cNvSpPr txBox="1"/>
      </xdr:nvSpPr>
      <xdr:spPr>
        <a:xfrm>
          <a:off x="4673600" y="1792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23D60C1B-F42A-44AC-B5BA-F0C34D39D5DB}"/>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487B1DC8-5889-45C7-89D1-A23C33E34CFB}"/>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504EE97C-014A-4504-B53D-22AF30AE56CC}"/>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9B24CDDA-D8A9-4114-BD8C-46F0131C383B}"/>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145DB8C2-003F-438E-A51A-485816B1B343}"/>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4187763-922B-4CC4-9D6F-8456957599E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CDF44AE-1D61-46DC-97C9-A0E7B335A42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0B7FBB2-9B13-419E-9653-C45A5EC1AA3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B1B6B12-873B-4506-9F74-2BB08415232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6D546AC-FD07-4C75-9910-31F40835360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20" name="楕円 419">
          <a:extLst>
            <a:ext uri="{FF2B5EF4-FFF2-40B4-BE49-F238E27FC236}">
              <a16:creationId xmlns:a16="http://schemas.microsoft.com/office/drawing/2014/main" id="{0B4AE7D6-8C13-458D-B70E-76F937DBAB81}"/>
            </a:ext>
          </a:extLst>
        </xdr:cNvPr>
        <xdr:cNvSpPr/>
      </xdr:nvSpPr>
      <xdr:spPr>
        <a:xfrm>
          <a:off x="45847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111596</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82813351-8920-41FE-85F6-633F46153557}"/>
            </a:ext>
          </a:extLst>
        </xdr:cNvPr>
        <xdr:cNvSpPr txBox="1"/>
      </xdr:nvSpPr>
      <xdr:spPr>
        <a:xfrm>
          <a:off x="4673600"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103777</xdr:rowOff>
    </xdr:from>
    <xdr:to>
      <xdr:col>20</xdr:col>
      <xdr:colOff>38100</xdr:colOff>
      <xdr:row>106</xdr:row>
      <xdr:rowOff>33927</xdr:rowOff>
    </xdr:to>
    <xdr:sp macro="" textlink="">
      <xdr:nvSpPr>
        <xdr:cNvPr id="422" name="楕円 421">
          <a:extLst>
            <a:ext uri="{FF2B5EF4-FFF2-40B4-BE49-F238E27FC236}">
              <a16:creationId xmlns:a16="http://schemas.microsoft.com/office/drawing/2014/main" id="{8C51901B-2330-46E2-800C-E9DA1CCA7644}"/>
            </a:ext>
          </a:extLst>
        </xdr:cNvPr>
        <xdr:cNvSpPr/>
      </xdr:nvSpPr>
      <xdr:spPr>
        <a:xfrm>
          <a:off x="3746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154577</xdr:rowOff>
    </xdr:from>
    <xdr:to>
      <xdr:col>24</xdr:col>
      <xdr:colOff>63500</xdr:colOff>
      <xdr:row>106</xdr:row>
      <xdr:rowOff>12519</xdr:rowOff>
    </xdr:to>
    <xdr:cxnSp macro="">
      <xdr:nvCxnSpPr>
        <xdr:cNvPr id="423" name="直線コネクタ 422">
          <a:extLst>
            <a:ext uri="{FF2B5EF4-FFF2-40B4-BE49-F238E27FC236}">
              <a16:creationId xmlns:a16="http://schemas.microsoft.com/office/drawing/2014/main" id="{B7E9E13A-936A-475D-8C8D-41EB815388BF}"/>
            </a:ext>
          </a:extLst>
        </xdr:cNvPr>
        <xdr:cNvCxnSpPr/>
      </xdr:nvCxnSpPr>
      <xdr:spPr>
        <a:xfrm>
          <a:off x="3797300" y="1815682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76019</xdr:rowOff>
    </xdr:from>
    <xdr:to>
      <xdr:col>15</xdr:col>
      <xdr:colOff>101600</xdr:colOff>
      <xdr:row>106</xdr:row>
      <xdr:rowOff>6169</xdr:rowOff>
    </xdr:to>
    <xdr:sp macro="" textlink="">
      <xdr:nvSpPr>
        <xdr:cNvPr id="424" name="楕円 423">
          <a:extLst>
            <a:ext uri="{FF2B5EF4-FFF2-40B4-BE49-F238E27FC236}">
              <a16:creationId xmlns:a16="http://schemas.microsoft.com/office/drawing/2014/main" id="{32328C6D-6519-4AB1-B5B0-28350EA588DA}"/>
            </a:ext>
          </a:extLst>
        </xdr:cNvPr>
        <xdr:cNvSpPr/>
      </xdr:nvSpPr>
      <xdr:spPr>
        <a:xfrm>
          <a:off x="2857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126819</xdr:rowOff>
    </xdr:from>
    <xdr:to>
      <xdr:col>19</xdr:col>
      <xdr:colOff>177800</xdr:colOff>
      <xdr:row>105</xdr:row>
      <xdr:rowOff>154577</xdr:rowOff>
    </xdr:to>
    <xdr:cxnSp macro="">
      <xdr:nvCxnSpPr>
        <xdr:cNvPr id="425" name="直線コネクタ 424">
          <a:extLst>
            <a:ext uri="{FF2B5EF4-FFF2-40B4-BE49-F238E27FC236}">
              <a16:creationId xmlns:a16="http://schemas.microsoft.com/office/drawing/2014/main" id="{9FC1B4B4-89B2-40FB-8C3E-2808F25F411F}"/>
            </a:ext>
          </a:extLst>
        </xdr:cNvPr>
        <xdr:cNvCxnSpPr/>
      </xdr:nvCxnSpPr>
      <xdr:spPr>
        <a:xfrm>
          <a:off x="2908300" y="181290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51526</xdr:rowOff>
    </xdr:from>
    <xdr:to>
      <xdr:col>10</xdr:col>
      <xdr:colOff>165100</xdr:colOff>
      <xdr:row>105</xdr:row>
      <xdr:rowOff>153126</xdr:rowOff>
    </xdr:to>
    <xdr:sp macro="" textlink="">
      <xdr:nvSpPr>
        <xdr:cNvPr id="426" name="楕円 425">
          <a:extLst>
            <a:ext uri="{FF2B5EF4-FFF2-40B4-BE49-F238E27FC236}">
              <a16:creationId xmlns:a16="http://schemas.microsoft.com/office/drawing/2014/main" id="{ABED961B-71A2-474A-8142-1154C660B659}"/>
            </a:ext>
          </a:extLst>
        </xdr:cNvPr>
        <xdr:cNvSpPr/>
      </xdr:nvSpPr>
      <xdr:spPr>
        <a:xfrm>
          <a:off x="1968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102326</xdr:rowOff>
    </xdr:from>
    <xdr:to>
      <xdr:col>15</xdr:col>
      <xdr:colOff>50800</xdr:colOff>
      <xdr:row>105</xdr:row>
      <xdr:rowOff>126819</xdr:rowOff>
    </xdr:to>
    <xdr:cxnSp macro="">
      <xdr:nvCxnSpPr>
        <xdr:cNvPr id="427" name="直線コネクタ 426">
          <a:extLst>
            <a:ext uri="{FF2B5EF4-FFF2-40B4-BE49-F238E27FC236}">
              <a16:creationId xmlns:a16="http://schemas.microsoft.com/office/drawing/2014/main" id="{75882622-3427-4C9C-9914-C1AE943E8E8A}"/>
            </a:ext>
          </a:extLst>
        </xdr:cNvPr>
        <xdr:cNvCxnSpPr/>
      </xdr:nvCxnSpPr>
      <xdr:spPr>
        <a:xfrm>
          <a:off x="2019300" y="181045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22134</xdr:rowOff>
    </xdr:from>
    <xdr:to>
      <xdr:col>6</xdr:col>
      <xdr:colOff>38100</xdr:colOff>
      <xdr:row>105</xdr:row>
      <xdr:rowOff>123734</xdr:rowOff>
    </xdr:to>
    <xdr:sp macro="" textlink="">
      <xdr:nvSpPr>
        <xdr:cNvPr id="428" name="楕円 427">
          <a:extLst>
            <a:ext uri="{FF2B5EF4-FFF2-40B4-BE49-F238E27FC236}">
              <a16:creationId xmlns:a16="http://schemas.microsoft.com/office/drawing/2014/main" id="{14E49536-B59A-4DAC-B6AF-4B4C004CD84A}"/>
            </a:ext>
          </a:extLst>
        </xdr:cNvPr>
        <xdr:cNvSpPr/>
      </xdr:nvSpPr>
      <xdr:spPr>
        <a:xfrm>
          <a:off x="1079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72934</xdr:rowOff>
    </xdr:from>
    <xdr:to>
      <xdr:col>10</xdr:col>
      <xdr:colOff>114300</xdr:colOff>
      <xdr:row>105</xdr:row>
      <xdr:rowOff>102326</xdr:rowOff>
    </xdr:to>
    <xdr:cxnSp macro="">
      <xdr:nvCxnSpPr>
        <xdr:cNvPr id="429" name="直線コネクタ 428">
          <a:extLst>
            <a:ext uri="{FF2B5EF4-FFF2-40B4-BE49-F238E27FC236}">
              <a16:creationId xmlns:a16="http://schemas.microsoft.com/office/drawing/2014/main" id="{685D70CE-B15D-411E-9ECF-DC9A46E63599}"/>
            </a:ext>
          </a:extLst>
        </xdr:cNvPr>
        <xdr:cNvCxnSpPr/>
      </xdr:nvCxnSpPr>
      <xdr:spPr>
        <a:xfrm>
          <a:off x="1130300" y="180751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34126</xdr:rowOff>
    </xdr:from>
    <xdr:ext cx="405111" cy="259045"/>
    <xdr:sp macro="" textlink="">
      <xdr:nvSpPr>
        <xdr:cNvPr id="430" name="n_1aveValue【港湾・漁港】&#10;有形固定資産減価償却率">
          <a:extLst>
            <a:ext uri="{FF2B5EF4-FFF2-40B4-BE49-F238E27FC236}">
              <a16:creationId xmlns:a16="http://schemas.microsoft.com/office/drawing/2014/main" id="{27D6857D-D14C-4DD4-AB52-E6CC5181D5B8}"/>
            </a:ext>
          </a:extLst>
        </xdr:cNvPr>
        <xdr:cNvSpPr txBox="1"/>
      </xdr:nvSpPr>
      <xdr:spPr>
        <a:xfrm>
          <a:off x="3582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31" name="n_2aveValue【港湾・漁港】&#10;有形固定資産減価償却率">
          <a:extLst>
            <a:ext uri="{FF2B5EF4-FFF2-40B4-BE49-F238E27FC236}">
              <a16:creationId xmlns:a16="http://schemas.microsoft.com/office/drawing/2014/main" id="{FF60849C-54F9-4D40-92EB-C3DBA234A626}"/>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119034</xdr:rowOff>
    </xdr:from>
    <xdr:ext cx="405111" cy="259045"/>
    <xdr:sp macro="" textlink="">
      <xdr:nvSpPr>
        <xdr:cNvPr id="432" name="n_3aveValue【港湾・漁港】&#10;有形固定資産減価償却率">
          <a:extLst>
            <a:ext uri="{FF2B5EF4-FFF2-40B4-BE49-F238E27FC236}">
              <a16:creationId xmlns:a16="http://schemas.microsoft.com/office/drawing/2014/main" id="{95ABF6F7-DE65-43E5-896B-C46041E90D9F}"/>
            </a:ext>
          </a:extLst>
        </xdr:cNvPr>
        <xdr:cNvSpPr txBox="1"/>
      </xdr:nvSpPr>
      <xdr:spPr>
        <a:xfrm>
          <a:off x="18167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3" name="n_4aveValue【港湾・漁港】&#10;有形固定資産減価償却率">
          <a:extLst>
            <a:ext uri="{FF2B5EF4-FFF2-40B4-BE49-F238E27FC236}">
              <a16:creationId xmlns:a16="http://schemas.microsoft.com/office/drawing/2014/main" id="{CC8EA375-6A9A-41DD-B865-0FD2628F7232}"/>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25054</xdr:rowOff>
    </xdr:from>
    <xdr:ext cx="405111" cy="259045"/>
    <xdr:sp macro="" textlink="">
      <xdr:nvSpPr>
        <xdr:cNvPr id="434" name="n_1mainValue【港湾・漁港】&#10;有形固定資産減価償却率">
          <a:extLst>
            <a:ext uri="{FF2B5EF4-FFF2-40B4-BE49-F238E27FC236}">
              <a16:creationId xmlns:a16="http://schemas.microsoft.com/office/drawing/2014/main" id="{7FF95FB9-780C-4960-B141-0944627471B5}"/>
            </a:ext>
          </a:extLst>
        </xdr:cNvPr>
        <xdr:cNvSpPr txBox="1"/>
      </xdr:nvSpPr>
      <xdr:spPr>
        <a:xfrm>
          <a:off x="35820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168746</xdr:rowOff>
    </xdr:from>
    <xdr:ext cx="405111" cy="259045"/>
    <xdr:sp macro="" textlink="">
      <xdr:nvSpPr>
        <xdr:cNvPr id="435" name="n_2mainValue【港湾・漁港】&#10;有形固定資産減価償却率">
          <a:extLst>
            <a:ext uri="{FF2B5EF4-FFF2-40B4-BE49-F238E27FC236}">
              <a16:creationId xmlns:a16="http://schemas.microsoft.com/office/drawing/2014/main" id="{EBD2F84A-BD27-426E-8B25-703505482F91}"/>
            </a:ext>
          </a:extLst>
        </xdr:cNvPr>
        <xdr:cNvSpPr txBox="1"/>
      </xdr:nvSpPr>
      <xdr:spPr>
        <a:xfrm>
          <a:off x="2705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144253</xdr:rowOff>
    </xdr:from>
    <xdr:ext cx="405111" cy="259045"/>
    <xdr:sp macro="" textlink="">
      <xdr:nvSpPr>
        <xdr:cNvPr id="436" name="n_3mainValue【港湾・漁港】&#10;有形固定資産減価償却率">
          <a:extLst>
            <a:ext uri="{FF2B5EF4-FFF2-40B4-BE49-F238E27FC236}">
              <a16:creationId xmlns:a16="http://schemas.microsoft.com/office/drawing/2014/main" id="{B4D11E76-1291-47CF-A3F1-B787BFB6CE04}"/>
            </a:ext>
          </a:extLst>
        </xdr:cNvPr>
        <xdr:cNvSpPr txBox="1"/>
      </xdr:nvSpPr>
      <xdr:spPr>
        <a:xfrm>
          <a:off x="1816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140261</xdr:rowOff>
    </xdr:from>
    <xdr:ext cx="405111" cy="259045"/>
    <xdr:sp macro="" textlink="">
      <xdr:nvSpPr>
        <xdr:cNvPr id="437" name="n_4mainValue【港湾・漁港】&#10;有形固定資産減価償却率">
          <a:extLst>
            <a:ext uri="{FF2B5EF4-FFF2-40B4-BE49-F238E27FC236}">
              <a16:creationId xmlns:a16="http://schemas.microsoft.com/office/drawing/2014/main" id="{3A62BF60-9C27-4E7C-9F10-F3C6C2C47533}"/>
            </a:ext>
          </a:extLst>
        </xdr:cNvPr>
        <xdr:cNvSpPr txBox="1"/>
      </xdr:nvSpPr>
      <xdr:spPr>
        <a:xfrm>
          <a:off x="927744" y="1779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126FBB3-9BAA-4629-A3CF-797FBB57A3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AEEE5B3F-8A8A-4EA9-B833-716DAF3A953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E27BF0C9-8345-42DD-93D5-1B56D52250D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7272D944-2D60-41E6-A614-39513ECA7B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DB7DF0B9-22CA-449D-9A83-144CF2213AC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EE5FE37D-8945-479D-8004-E2988F601D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7B1C8085-AF30-4FD9-9E2A-AD10DD89666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12F8DF1D-8DBB-4C21-A29F-3DE0A7E3C91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1C9BBACB-A64E-4D7E-BA6F-F63CF23A78D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33486CAC-E2F1-4B6C-AF3C-9FC2FA26057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B5713DC4-FBB8-4B18-84C1-D32A8B47971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9A4E6AFF-8F56-48E4-832D-41958698F2D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E82D4058-567E-4C3F-9A28-3303CE0B348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8AE5B956-7655-437B-84D1-0F71E97EBEFF}"/>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7E740167-C950-415D-9794-0D72C136DDF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FF4A82AC-E070-4516-80BE-E371B33B6FF6}"/>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DB135AF1-6947-4AF0-BEE3-17876719397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3EA32945-B0D0-4658-96E0-BF1CD0C57738}"/>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4850E9A8-6253-4366-8231-6C41929A177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B066BEFA-4B28-4693-A024-CE83BF8DCBBF}"/>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520EA5B3-C5E0-4D7C-A7CB-826024EC700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7B615F1F-D647-45C2-9CF3-424F6D087F17}"/>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A1D7946F-6819-4AFA-9F16-5AD52772607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20960E04-E385-4EF1-A9CB-8A5AF8913997}"/>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A3194EAE-931E-41B7-BE41-82AF6A17CBC5}"/>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8CF7D68E-1EB7-487B-A8FE-686F24187907}"/>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DEBD79C8-05BC-407D-A2E5-D521EF064121}"/>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8CD39309-6C11-474E-A6CA-1A212DAC95D9}"/>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68553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7AEB32E0-144C-45E5-AF72-F2CC0011C019}"/>
            </a:ext>
          </a:extLst>
        </xdr:cNvPr>
        <xdr:cNvSpPr txBox="1"/>
      </xdr:nvSpPr>
      <xdr:spPr>
        <a:xfrm>
          <a:off x="10515600" y="18413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5CAB9416-73E4-47BB-85D5-91DE017E6938}"/>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9399B830-C39A-452F-971E-F852B5B45B3D}"/>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D1FD5D59-EDF5-471E-B017-D6C89C39A1FE}"/>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65C77EF0-8D74-4D57-8451-5689ECE2DB8B}"/>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58E55132-20C9-43BF-BA06-AC4813B87F67}"/>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CD96B6B-5395-4296-8B14-2BABE974A81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74BF38B-28BD-40EE-BFA3-D9B64C57F1D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CAA015E-2D40-4F54-8DAA-7CB039143B7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E32E6A9-54C9-4833-9DA2-3C8F964A052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7DB9480-736A-40EE-B61D-746236C05FB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107014</xdr:rowOff>
    </xdr:from>
    <xdr:to>
      <xdr:col>55</xdr:col>
      <xdr:colOff>50800</xdr:colOff>
      <xdr:row>104</xdr:row>
      <xdr:rowOff>37164</xdr:rowOff>
    </xdr:to>
    <xdr:sp macro="" textlink="">
      <xdr:nvSpPr>
        <xdr:cNvPr id="477" name="楕円 476">
          <a:extLst>
            <a:ext uri="{FF2B5EF4-FFF2-40B4-BE49-F238E27FC236}">
              <a16:creationId xmlns:a16="http://schemas.microsoft.com/office/drawing/2014/main" id="{8110A88E-8013-4B08-8899-4A7F0258D5A6}"/>
            </a:ext>
          </a:extLst>
        </xdr:cNvPr>
        <xdr:cNvSpPr/>
      </xdr:nvSpPr>
      <xdr:spPr>
        <a:xfrm>
          <a:off x="10426700" y="1776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129891</xdr:rowOff>
    </xdr:from>
    <xdr:ext cx="690189" cy="259045"/>
    <xdr:sp macro="" textlink="">
      <xdr:nvSpPr>
        <xdr:cNvPr id="478" name="【港湾・漁港】&#10;一人当たり有形固定資産（償却資産）額該当値テキスト">
          <a:extLst>
            <a:ext uri="{FF2B5EF4-FFF2-40B4-BE49-F238E27FC236}">
              <a16:creationId xmlns:a16="http://schemas.microsoft.com/office/drawing/2014/main" id="{CA93C526-0821-417C-89B6-9BB32D2F845C}"/>
            </a:ext>
          </a:extLst>
        </xdr:cNvPr>
        <xdr:cNvSpPr txBox="1"/>
      </xdr:nvSpPr>
      <xdr:spPr>
        <a:xfrm>
          <a:off x="10515600" y="176177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132792</xdr:rowOff>
    </xdr:from>
    <xdr:to>
      <xdr:col>50</xdr:col>
      <xdr:colOff>165100</xdr:colOff>
      <xdr:row>104</xdr:row>
      <xdr:rowOff>62942</xdr:rowOff>
    </xdr:to>
    <xdr:sp macro="" textlink="">
      <xdr:nvSpPr>
        <xdr:cNvPr id="479" name="楕円 478">
          <a:extLst>
            <a:ext uri="{FF2B5EF4-FFF2-40B4-BE49-F238E27FC236}">
              <a16:creationId xmlns:a16="http://schemas.microsoft.com/office/drawing/2014/main" id="{E49AE428-7CB5-4148-A6D0-CD8F8817EBA2}"/>
            </a:ext>
          </a:extLst>
        </xdr:cNvPr>
        <xdr:cNvSpPr/>
      </xdr:nvSpPr>
      <xdr:spPr>
        <a:xfrm>
          <a:off x="9588500" y="177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157814</xdr:rowOff>
    </xdr:from>
    <xdr:to>
      <xdr:col>55</xdr:col>
      <xdr:colOff>0</xdr:colOff>
      <xdr:row>104</xdr:row>
      <xdr:rowOff>12142</xdr:rowOff>
    </xdr:to>
    <xdr:cxnSp macro="">
      <xdr:nvCxnSpPr>
        <xdr:cNvPr id="480" name="直線コネクタ 479">
          <a:extLst>
            <a:ext uri="{FF2B5EF4-FFF2-40B4-BE49-F238E27FC236}">
              <a16:creationId xmlns:a16="http://schemas.microsoft.com/office/drawing/2014/main" id="{A52AD1C4-4F53-4FEF-925B-E9264F21B240}"/>
            </a:ext>
          </a:extLst>
        </xdr:cNvPr>
        <xdr:cNvCxnSpPr/>
      </xdr:nvCxnSpPr>
      <xdr:spPr>
        <a:xfrm flipV="1">
          <a:off x="9639300" y="17817164"/>
          <a:ext cx="838200" cy="2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154966</xdr:rowOff>
    </xdr:from>
    <xdr:to>
      <xdr:col>46</xdr:col>
      <xdr:colOff>38100</xdr:colOff>
      <xdr:row>104</xdr:row>
      <xdr:rowOff>85116</xdr:rowOff>
    </xdr:to>
    <xdr:sp macro="" textlink="">
      <xdr:nvSpPr>
        <xdr:cNvPr id="481" name="楕円 480">
          <a:extLst>
            <a:ext uri="{FF2B5EF4-FFF2-40B4-BE49-F238E27FC236}">
              <a16:creationId xmlns:a16="http://schemas.microsoft.com/office/drawing/2014/main" id="{EFE1213F-41CD-4447-964A-108869AE0D72}"/>
            </a:ext>
          </a:extLst>
        </xdr:cNvPr>
        <xdr:cNvSpPr/>
      </xdr:nvSpPr>
      <xdr:spPr>
        <a:xfrm>
          <a:off x="8699500" y="1781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12142</xdr:rowOff>
    </xdr:from>
    <xdr:to>
      <xdr:col>50</xdr:col>
      <xdr:colOff>114300</xdr:colOff>
      <xdr:row>104</xdr:row>
      <xdr:rowOff>34316</xdr:rowOff>
    </xdr:to>
    <xdr:cxnSp macro="">
      <xdr:nvCxnSpPr>
        <xdr:cNvPr id="482" name="直線コネクタ 481">
          <a:extLst>
            <a:ext uri="{FF2B5EF4-FFF2-40B4-BE49-F238E27FC236}">
              <a16:creationId xmlns:a16="http://schemas.microsoft.com/office/drawing/2014/main" id="{39170A73-DA09-4DEC-9C49-E41288504378}"/>
            </a:ext>
          </a:extLst>
        </xdr:cNvPr>
        <xdr:cNvCxnSpPr/>
      </xdr:nvCxnSpPr>
      <xdr:spPr>
        <a:xfrm flipV="1">
          <a:off x="8750300" y="17842942"/>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2139</xdr:rowOff>
    </xdr:from>
    <xdr:to>
      <xdr:col>41</xdr:col>
      <xdr:colOff>101600</xdr:colOff>
      <xdr:row>104</xdr:row>
      <xdr:rowOff>103739</xdr:rowOff>
    </xdr:to>
    <xdr:sp macro="" textlink="">
      <xdr:nvSpPr>
        <xdr:cNvPr id="483" name="楕円 482">
          <a:extLst>
            <a:ext uri="{FF2B5EF4-FFF2-40B4-BE49-F238E27FC236}">
              <a16:creationId xmlns:a16="http://schemas.microsoft.com/office/drawing/2014/main" id="{E7BD3917-4D8A-47E4-9AFC-DCD83660EDA6}"/>
            </a:ext>
          </a:extLst>
        </xdr:cNvPr>
        <xdr:cNvSpPr/>
      </xdr:nvSpPr>
      <xdr:spPr>
        <a:xfrm>
          <a:off x="7810500" y="178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34316</xdr:rowOff>
    </xdr:from>
    <xdr:to>
      <xdr:col>45</xdr:col>
      <xdr:colOff>177800</xdr:colOff>
      <xdr:row>104</xdr:row>
      <xdr:rowOff>52939</xdr:rowOff>
    </xdr:to>
    <xdr:cxnSp macro="">
      <xdr:nvCxnSpPr>
        <xdr:cNvPr id="484" name="直線コネクタ 483">
          <a:extLst>
            <a:ext uri="{FF2B5EF4-FFF2-40B4-BE49-F238E27FC236}">
              <a16:creationId xmlns:a16="http://schemas.microsoft.com/office/drawing/2014/main" id="{A9213F27-B2F1-468F-AB36-BCCC111FAEB7}"/>
            </a:ext>
          </a:extLst>
        </xdr:cNvPr>
        <xdr:cNvCxnSpPr/>
      </xdr:nvCxnSpPr>
      <xdr:spPr>
        <a:xfrm flipV="1">
          <a:off x="7861300" y="17865116"/>
          <a:ext cx="889000" cy="1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19621</xdr:rowOff>
    </xdr:from>
    <xdr:to>
      <xdr:col>36</xdr:col>
      <xdr:colOff>165100</xdr:colOff>
      <xdr:row>104</xdr:row>
      <xdr:rowOff>121221</xdr:rowOff>
    </xdr:to>
    <xdr:sp macro="" textlink="">
      <xdr:nvSpPr>
        <xdr:cNvPr id="485" name="楕円 484">
          <a:extLst>
            <a:ext uri="{FF2B5EF4-FFF2-40B4-BE49-F238E27FC236}">
              <a16:creationId xmlns:a16="http://schemas.microsoft.com/office/drawing/2014/main" id="{30573D6C-B807-4954-A7D6-5D5AE65A6076}"/>
            </a:ext>
          </a:extLst>
        </xdr:cNvPr>
        <xdr:cNvSpPr/>
      </xdr:nvSpPr>
      <xdr:spPr>
        <a:xfrm>
          <a:off x="6921500" y="1785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52939</xdr:rowOff>
    </xdr:from>
    <xdr:to>
      <xdr:col>41</xdr:col>
      <xdr:colOff>50800</xdr:colOff>
      <xdr:row>104</xdr:row>
      <xdr:rowOff>70421</xdr:rowOff>
    </xdr:to>
    <xdr:cxnSp macro="">
      <xdr:nvCxnSpPr>
        <xdr:cNvPr id="486" name="直線コネクタ 485">
          <a:extLst>
            <a:ext uri="{FF2B5EF4-FFF2-40B4-BE49-F238E27FC236}">
              <a16:creationId xmlns:a16="http://schemas.microsoft.com/office/drawing/2014/main" id="{6C5F75BF-1372-4E9D-AC56-11782ED1395A}"/>
            </a:ext>
          </a:extLst>
        </xdr:cNvPr>
        <xdr:cNvCxnSpPr/>
      </xdr:nvCxnSpPr>
      <xdr:spPr>
        <a:xfrm flipV="1">
          <a:off x="6972300" y="17883739"/>
          <a:ext cx="889000" cy="1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107</xdr:row>
      <xdr:rowOff>151269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39401F4B-2116-4979-BFCB-3DB0725FDD06}"/>
            </a:ext>
          </a:extLst>
        </xdr:cNvPr>
        <xdr:cNvSpPr txBox="1"/>
      </xdr:nvSpPr>
      <xdr:spPr>
        <a:xfrm>
          <a:off x="9281505" y="184964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107</xdr:row>
      <xdr:rowOff>160095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E7A98AD7-6AD4-46DB-9E1D-37317AEDB445}"/>
            </a:ext>
          </a:extLst>
        </xdr:cNvPr>
        <xdr:cNvSpPr txBox="1"/>
      </xdr:nvSpPr>
      <xdr:spPr>
        <a:xfrm>
          <a:off x="8405205" y="18505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16846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5D1F45D2-8826-41D4-8648-006F9E80EC1B}"/>
            </a:ext>
          </a:extLst>
        </xdr:cNvPr>
        <xdr:cNvSpPr txBox="1"/>
      </xdr:nvSpPr>
      <xdr:spPr>
        <a:xfrm>
          <a:off x="7516205" y="185334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33169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5DCC39AD-9D31-4F2C-A679-5FDA50DAC0BB}"/>
            </a:ext>
          </a:extLst>
        </xdr:cNvPr>
        <xdr:cNvSpPr txBox="1"/>
      </xdr:nvSpPr>
      <xdr:spPr>
        <a:xfrm>
          <a:off x="6627205" y="183783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102</xdr:row>
      <xdr:rowOff>79469</xdr:rowOff>
    </xdr:from>
    <xdr:ext cx="690189" cy="259045"/>
    <xdr:sp macro="" textlink="">
      <xdr:nvSpPr>
        <xdr:cNvPr id="491" name="n_1mainValue【港湾・漁港】&#10;一人当たり有形固定資産（償却資産）額">
          <a:extLst>
            <a:ext uri="{FF2B5EF4-FFF2-40B4-BE49-F238E27FC236}">
              <a16:creationId xmlns:a16="http://schemas.microsoft.com/office/drawing/2014/main" id="{C03ABC71-62EA-4331-A187-BD6F43DFF93B}"/>
            </a:ext>
          </a:extLst>
        </xdr:cNvPr>
        <xdr:cNvSpPr txBox="1"/>
      </xdr:nvSpPr>
      <xdr:spPr>
        <a:xfrm>
          <a:off x="9281505" y="175673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102</xdr:row>
      <xdr:rowOff>101643</xdr:rowOff>
    </xdr:from>
    <xdr:ext cx="690189" cy="259045"/>
    <xdr:sp macro="" textlink="">
      <xdr:nvSpPr>
        <xdr:cNvPr id="492" name="n_2mainValue【港湾・漁港】&#10;一人当たり有形固定資産（償却資産）額">
          <a:extLst>
            <a:ext uri="{FF2B5EF4-FFF2-40B4-BE49-F238E27FC236}">
              <a16:creationId xmlns:a16="http://schemas.microsoft.com/office/drawing/2014/main" id="{F1C922F6-32D4-479C-B931-C4C19A28482C}"/>
            </a:ext>
          </a:extLst>
        </xdr:cNvPr>
        <xdr:cNvSpPr txBox="1"/>
      </xdr:nvSpPr>
      <xdr:spPr>
        <a:xfrm>
          <a:off x="8405205" y="17589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102</xdr:row>
      <xdr:rowOff>120266</xdr:rowOff>
    </xdr:from>
    <xdr:ext cx="690189" cy="259045"/>
    <xdr:sp macro="" textlink="">
      <xdr:nvSpPr>
        <xdr:cNvPr id="493" name="n_3mainValue【港湾・漁港】&#10;一人当たり有形固定資産（償却資産）額">
          <a:extLst>
            <a:ext uri="{FF2B5EF4-FFF2-40B4-BE49-F238E27FC236}">
              <a16:creationId xmlns:a16="http://schemas.microsoft.com/office/drawing/2014/main" id="{A5EA9A51-CCC1-4CA5-8DF8-AAA7EA2B42A8}"/>
            </a:ext>
          </a:extLst>
        </xdr:cNvPr>
        <xdr:cNvSpPr txBox="1"/>
      </xdr:nvSpPr>
      <xdr:spPr>
        <a:xfrm>
          <a:off x="7516205" y="176081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102</xdr:row>
      <xdr:rowOff>137748</xdr:rowOff>
    </xdr:from>
    <xdr:ext cx="690189" cy="259045"/>
    <xdr:sp macro="" textlink="">
      <xdr:nvSpPr>
        <xdr:cNvPr id="494" name="n_4mainValue【港湾・漁港】&#10;一人当たり有形固定資産（償却資産）額">
          <a:extLst>
            <a:ext uri="{FF2B5EF4-FFF2-40B4-BE49-F238E27FC236}">
              <a16:creationId xmlns:a16="http://schemas.microsoft.com/office/drawing/2014/main" id="{7638BF25-A67A-4099-9631-C33800D9E5E4}"/>
            </a:ext>
          </a:extLst>
        </xdr:cNvPr>
        <xdr:cNvSpPr txBox="1"/>
      </xdr:nvSpPr>
      <xdr:spPr>
        <a:xfrm>
          <a:off x="6627205" y="176256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CCFC9DCA-C37B-4300-BFEF-8C2AF3E1BDC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141FEF69-CE0D-48D9-8324-C1BF7587FD1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6E08D1DA-3E5D-48C2-9944-87852B58EAC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850613FB-36A3-486C-9796-F6EEF45B5C5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8D451069-CF90-47EF-973B-A608672785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532E43B3-24DB-474B-AAC7-89A5B7148BE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65ED54FB-EDD6-4DCB-B56B-50C922926BC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A6FD601D-465B-4217-9F11-A9009241F13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C65E0CE9-9C8D-4B4C-B037-A6799A8BF7F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91562052-F629-4961-B94B-6F54A92C636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4951ED1E-41FF-41C2-9FF2-7A879CA5F4D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1472F41D-B62E-411B-9D83-F777F7A1997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BAC52900-E0E6-44D7-91A2-A8DE0D65F0B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19E2AD91-9575-4DBE-847C-998C9FB5AF7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61FB69E1-88FA-407C-98ED-91FD348E1D0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9EFB362F-736E-44D6-886F-CCEE3697EFE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497D2E67-1867-4D3C-9550-2E7C35352CA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3716B2C4-9F8D-44AC-9792-FE59DB02CCE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316DF581-207E-4E20-A320-B144F977018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18DF50AA-0522-4C5B-B335-DD12E4FAEC6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E7B62F91-2B5F-4784-B2F1-B3BE9258394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E011E1F0-F7C2-4DC6-B005-B04024DCFE4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62C9A67B-D908-4DE3-9C77-7C04BD45059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44FF322B-38A2-4F34-972D-323928FB7A9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382E4E69-FD70-4734-858F-D5008612EE4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E6C9780E-1BCA-4F0B-9067-CD545D00DA43}"/>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FAD1832E-ED5E-490E-B1E2-81011BF9E94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26B4518F-8ADD-4AF9-98E4-755B393D836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63D4222C-BF2F-4E38-AFA7-4F066ECD1B69}"/>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FC369744-B41C-4CA7-84D8-E7443C3DB2CC}"/>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D5F4EB1D-4DFD-4E3F-AEE0-C72321E00DF8}"/>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0AB964CD-9A5A-47D2-AA92-1B255228D5A4}"/>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AE3F818C-C15C-49C3-A353-037E15AD475F}"/>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5841FC75-C9EE-4554-9745-8FBF266AC65A}"/>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6FB07D9E-0047-46B4-8A29-3BA45D17A9C4}"/>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72619B24-260D-44E5-B645-A42713E9826A}"/>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02EBA84-61AD-4767-883C-9C3489F8B1B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330B75F-5B8F-4BE2-9612-2E53AFDB1BE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5600EE7-88A4-4204-B4DC-1D8094D954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DB7D8F0-B253-4935-B7FA-BD7D94112F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7E862277-FED5-432E-B775-57130A3600D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30299</xdr:rowOff>
    </xdr:from>
    <xdr:to>
      <xdr:col>85</xdr:col>
      <xdr:colOff>177800</xdr:colOff>
      <xdr:row>40</xdr:row>
      <xdr:rowOff>131899</xdr:rowOff>
    </xdr:to>
    <xdr:sp macro="" textlink="">
      <xdr:nvSpPr>
        <xdr:cNvPr id="536" name="楕円 535">
          <a:extLst>
            <a:ext uri="{FF2B5EF4-FFF2-40B4-BE49-F238E27FC236}">
              <a16:creationId xmlns:a16="http://schemas.microsoft.com/office/drawing/2014/main" id="{97EAD02E-98DC-45CF-8E04-1C44AA70D087}"/>
            </a:ext>
          </a:extLst>
        </xdr:cNvPr>
        <xdr:cNvSpPr/>
      </xdr:nvSpPr>
      <xdr:spPr>
        <a:xfrm>
          <a:off x="16268700" y="68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8726</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1D06F217-EB28-4188-B4B5-E683AC5813A9}"/>
            </a:ext>
          </a:extLst>
        </xdr:cNvPr>
        <xdr:cNvSpPr txBox="1"/>
      </xdr:nvSpPr>
      <xdr:spPr>
        <a:xfrm>
          <a:off x="16357600"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10704</xdr:rowOff>
    </xdr:from>
    <xdr:to>
      <xdr:col>81</xdr:col>
      <xdr:colOff>101600</xdr:colOff>
      <xdr:row>40</xdr:row>
      <xdr:rowOff>112304</xdr:rowOff>
    </xdr:to>
    <xdr:sp macro="" textlink="">
      <xdr:nvSpPr>
        <xdr:cNvPr id="538" name="楕円 537">
          <a:extLst>
            <a:ext uri="{FF2B5EF4-FFF2-40B4-BE49-F238E27FC236}">
              <a16:creationId xmlns:a16="http://schemas.microsoft.com/office/drawing/2014/main" id="{3A5F5C7C-8BD0-47E0-8193-0F4DDE3E1B42}"/>
            </a:ext>
          </a:extLst>
        </xdr:cNvPr>
        <xdr:cNvSpPr/>
      </xdr:nvSpPr>
      <xdr:spPr>
        <a:xfrm>
          <a:off x="15430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61504</xdr:rowOff>
    </xdr:from>
    <xdr:to>
      <xdr:col>85</xdr:col>
      <xdr:colOff>127000</xdr:colOff>
      <xdr:row>40</xdr:row>
      <xdr:rowOff>81099</xdr:rowOff>
    </xdr:to>
    <xdr:cxnSp macro="">
      <xdr:nvCxnSpPr>
        <xdr:cNvPr id="539" name="直線コネクタ 538">
          <a:extLst>
            <a:ext uri="{FF2B5EF4-FFF2-40B4-BE49-F238E27FC236}">
              <a16:creationId xmlns:a16="http://schemas.microsoft.com/office/drawing/2014/main" id="{BF2E651C-2810-40DF-A1CD-DF5A714586FA}"/>
            </a:ext>
          </a:extLst>
        </xdr:cNvPr>
        <xdr:cNvCxnSpPr/>
      </xdr:nvCxnSpPr>
      <xdr:spPr>
        <a:xfrm>
          <a:off x="15481300" y="6919504"/>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160927</xdr:rowOff>
    </xdr:from>
    <xdr:to>
      <xdr:col>76</xdr:col>
      <xdr:colOff>165100</xdr:colOff>
      <xdr:row>40</xdr:row>
      <xdr:rowOff>91077</xdr:rowOff>
    </xdr:to>
    <xdr:sp macro="" textlink="">
      <xdr:nvSpPr>
        <xdr:cNvPr id="540" name="楕円 539">
          <a:extLst>
            <a:ext uri="{FF2B5EF4-FFF2-40B4-BE49-F238E27FC236}">
              <a16:creationId xmlns:a16="http://schemas.microsoft.com/office/drawing/2014/main" id="{5D132A63-D8B5-4137-9FF7-D9EFE49723F5}"/>
            </a:ext>
          </a:extLst>
        </xdr:cNvPr>
        <xdr:cNvSpPr/>
      </xdr:nvSpPr>
      <xdr:spPr>
        <a:xfrm>
          <a:off x="14541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40277</xdr:rowOff>
    </xdr:from>
    <xdr:to>
      <xdr:col>81</xdr:col>
      <xdr:colOff>50800</xdr:colOff>
      <xdr:row>40</xdr:row>
      <xdr:rowOff>61504</xdr:rowOff>
    </xdr:to>
    <xdr:cxnSp macro="">
      <xdr:nvCxnSpPr>
        <xdr:cNvPr id="541" name="直線コネクタ 540">
          <a:extLst>
            <a:ext uri="{FF2B5EF4-FFF2-40B4-BE49-F238E27FC236}">
              <a16:creationId xmlns:a16="http://schemas.microsoft.com/office/drawing/2014/main" id="{F32790A3-6451-4603-8DA0-C80CC47A0881}"/>
            </a:ext>
          </a:extLst>
        </xdr:cNvPr>
        <xdr:cNvCxnSpPr/>
      </xdr:nvCxnSpPr>
      <xdr:spPr>
        <a:xfrm>
          <a:off x="14592300" y="689827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141333</xdr:rowOff>
    </xdr:from>
    <xdr:to>
      <xdr:col>72</xdr:col>
      <xdr:colOff>38100</xdr:colOff>
      <xdr:row>40</xdr:row>
      <xdr:rowOff>71483</xdr:rowOff>
    </xdr:to>
    <xdr:sp macro="" textlink="">
      <xdr:nvSpPr>
        <xdr:cNvPr id="542" name="楕円 541">
          <a:extLst>
            <a:ext uri="{FF2B5EF4-FFF2-40B4-BE49-F238E27FC236}">
              <a16:creationId xmlns:a16="http://schemas.microsoft.com/office/drawing/2014/main" id="{6CCEF039-73C6-4A0D-8ACB-FAF4164F934C}"/>
            </a:ext>
          </a:extLst>
        </xdr:cNvPr>
        <xdr:cNvSpPr/>
      </xdr:nvSpPr>
      <xdr:spPr>
        <a:xfrm>
          <a:off x="13652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20683</xdr:rowOff>
    </xdr:from>
    <xdr:to>
      <xdr:col>76</xdr:col>
      <xdr:colOff>114300</xdr:colOff>
      <xdr:row>40</xdr:row>
      <xdr:rowOff>40277</xdr:rowOff>
    </xdr:to>
    <xdr:cxnSp macro="">
      <xdr:nvCxnSpPr>
        <xdr:cNvPr id="543" name="直線コネクタ 542">
          <a:extLst>
            <a:ext uri="{FF2B5EF4-FFF2-40B4-BE49-F238E27FC236}">
              <a16:creationId xmlns:a16="http://schemas.microsoft.com/office/drawing/2014/main" id="{C41D5EB8-D7CC-475E-BA38-7A1DC4EB4D65}"/>
            </a:ext>
          </a:extLst>
        </xdr:cNvPr>
        <xdr:cNvCxnSpPr/>
      </xdr:nvCxnSpPr>
      <xdr:spPr>
        <a:xfrm>
          <a:off x="13703300" y="68786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120106</xdr:rowOff>
    </xdr:from>
    <xdr:to>
      <xdr:col>67</xdr:col>
      <xdr:colOff>101600</xdr:colOff>
      <xdr:row>40</xdr:row>
      <xdr:rowOff>50256</xdr:rowOff>
    </xdr:to>
    <xdr:sp macro="" textlink="">
      <xdr:nvSpPr>
        <xdr:cNvPr id="544" name="楕円 543">
          <a:extLst>
            <a:ext uri="{FF2B5EF4-FFF2-40B4-BE49-F238E27FC236}">
              <a16:creationId xmlns:a16="http://schemas.microsoft.com/office/drawing/2014/main" id="{34F64AE8-62C5-43A6-9A3B-3BEBD63C1D59}"/>
            </a:ext>
          </a:extLst>
        </xdr:cNvPr>
        <xdr:cNvSpPr/>
      </xdr:nvSpPr>
      <xdr:spPr>
        <a:xfrm>
          <a:off x="12763500" y="68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170906</xdr:rowOff>
    </xdr:from>
    <xdr:to>
      <xdr:col>71</xdr:col>
      <xdr:colOff>177800</xdr:colOff>
      <xdr:row>40</xdr:row>
      <xdr:rowOff>20683</xdr:rowOff>
    </xdr:to>
    <xdr:cxnSp macro="">
      <xdr:nvCxnSpPr>
        <xdr:cNvPr id="545" name="直線コネクタ 544">
          <a:extLst>
            <a:ext uri="{FF2B5EF4-FFF2-40B4-BE49-F238E27FC236}">
              <a16:creationId xmlns:a16="http://schemas.microsoft.com/office/drawing/2014/main" id="{24CE2B66-AE10-4FE9-BACC-D7162E610BCC}"/>
            </a:ext>
          </a:extLst>
        </xdr:cNvPr>
        <xdr:cNvCxnSpPr/>
      </xdr:nvCxnSpPr>
      <xdr:spPr>
        <a:xfrm>
          <a:off x="12814300" y="685745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8FAA12B4-32FF-48D5-8754-94E1C384F16D}"/>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3341ADA9-C3A4-48BF-A83D-0A973DF88B32}"/>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BEC4B1A3-888F-439A-81BC-ACDC7047545D}"/>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328B4DB9-DC7D-4C22-8AC0-B960DD07F758}"/>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103431</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A042FCD5-2DFF-4F67-9D04-869A3FC66D6E}"/>
            </a:ext>
          </a:extLst>
        </xdr:cNvPr>
        <xdr:cNvSpPr txBox="1"/>
      </xdr:nvSpPr>
      <xdr:spPr>
        <a:xfrm>
          <a:off x="152660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82204</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97873F21-1537-48A1-92F5-E40FEA5C813A}"/>
            </a:ext>
          </a:extLst>
        </xdr:cNvPr>
        <xdr:cNvSpPr txBox="1"/>
      </xdr:nvSpPr>
      <xdr:spPr>
        <a:xfrm>
          <a:off x="14389744"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62610</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75EDB810-4F19-429C-9DFD-8BCF7DDC163E}"/>
            </a:ext>
          </a:extLst>
        </xdr:cNvPr>
        <xdr:cNvSpPr txBox="1"/>
      </xdr:nvSpPr>
      <xdr:spPr>
        <a:xfrm>
          <a:off x="13500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41383</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BD0FDA34-D146-40A3-A28D-636CE2D21F82}"/>
            </a:ext>
          </a:extLst>
        </xdr:cNvPr>
        <xdr:cNvSpPr txBox="1"/>
      </xdr:nvSpPr>
      <xdr:spPr>
        <a:xfrm>
          <a:off x="12611744" y="689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FD74E97A-067F-4CF4-A1FB-B940899E7A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B8E006BB-D61A-4934-BD23-2AEE27AD0EF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7DECDF02-875F-48F8-B3B6-A3B19B56040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B7A60342-EDE0-454D-87D5-F0D4FA0780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E7052269-FAE6-411C-B7DA-D1BA12C69AE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A80C527-D377-400F-963C-132AADE2ED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229056D-348A-49A7-8217-855F096FA4E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392CD0CA-7984-4ABF-82F0-B67B793040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281F90E7-A932-4B56-99A7-0E104E2316A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5DCACFC1-A549-4D03-B0B9-BBC26EA2B9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BE703ADE-72BE-46BE-8B33-0CDA4236307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29EC98FA-2304-420C-A19F-C83CA7C3643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DC315ED2-0A66-49A0-86E7-ADD648342E3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6FE352F8-64D8-4DDF-A920-27673B937A5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C5E1245D-5B13-40D4-8D0A-C663851A5B7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F787256D-230C-4E8C-A924-CDB8DDAA736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1894A046-98CB-4D90-B8AD-F22FB47BA43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40A96FEE-E56D-41D0-AEDD-B87451E9766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7264BCE4-7D2F-4459-9852-29C75DCB960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E163B765-18A5-4A4A-8D3F-35EE8FE2762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16B1AB00-C50A-4B45-8253-0656612812E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67997479-5D89-4FEC-9FEE-114C0BF191F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DF9B2E32-9E19-4323-B052-C4D152712025}"/>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AF3E41EE-F925-488C-8304-5D0FB845011A}"/>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964FC410-F728-4DFA-A408-ED4024F2B3E9}"/>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6E277CC2-78EA-4F45-B77C-20461EADB043}"/>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357F4AE4-8A10-417A-A4F8-F4D04A342B3C}"/>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F012EDBC-6D7C-441A-B8A5-44CB8276B059}"/>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E19480D2-62AF-4F4D-B1D3-7B071792E7E8}"/>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7E5197DF-609C-4158-A0C9-70659B0DF2D6}"/>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6DDBA1A7-FCCB-4078-9836-7C956E2F92A4}"/>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3D900FB0-1427-4718-A13C-3FC94390F2C5}"/>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C2A1448-4D6F-4775-AC86-AB05C014DE6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ADED059-35E8-4AFB-A007-4C17509BBC0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8E98305-A26F-4A9F-A29F-62B3FA76207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E49C82A-2190-4113-A4ED-25B6236E45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DC1A7B7-42AB-42C6-91F3-9FA2B84BCB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97180</xdr:rowOff>
    </xdr:from>
    <xdr:to>
      <xdr:col>116</xdr:col>
      <xdr:colOff>114300</xdr:colOff>
      <xdr:row>41</xdr:row>
      <xdr:rowOff>27330</xdr:rowOff>
    </xdr:to>
    <xdr:sp macro="" textlink="">
      <xdr:nvSpPr>
        <xdr:cNvPr id="591" name="楕円 590">
          <a:extLst>
            <a:ext uri="{FF2B5EF4-FFF2-40B4-BE49-F238E27FC236}">
              <a16:creationId xmlns:a16="http://schemas.microsoft.com/office/drawing/2014/main" id="{CF86050A-0096-468F-A1D3-76BD07572790}"/>
            </a:ext>
          </a:extLst>
        </xdr:cNvPr>
        <xdr:cNvSpPr/>
      </xdr:nvSpPr>
      <xdr:spPr>
        <a:xfrm>
          <a:off x="22110700" y="695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75607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19089CA8-9811-4323-94CB-877D4883ADE7}"/>
            </a:ext>
          </a:extLst>
        </xdr:cNvPr>
        <xdr:cNvSpPr txBox="1"/>
      </xdr:nvSpPr>
      <xdr:spPr>
        <a:xfrm>
          <a:off x="22199600" y="693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101753</xdr:rowOff>
    </xdr:from>
    <xdr:to>
      <xdr:col>112</xdr:col>
      <xdr:colOff>38100</xdr:colOff>
      <xdr:row>41</xdr:row>
      <xdr:rowOff>31903</xdr:rowOff>
    </xdr:to>
    <xdr:sp macro="" textlink="">
      <xdr:nvSpPr>
        <xdr:cNvPr id="593" name="楕円 592">
          <a:extLst>
            <a:ext uri="{FF2B5EF4-FFF2-40B4-BE49-F238E27FC236}">
              <a16:creationId xmlns:a16="http://schemas.microsoft.com/office/drawing/2014/main" id="{037D1592-2626-4F25-9816-7460EA8F53BD}"/>
            </a:ext>
          </a:extLst>
        </xdr:cNvPr>
        <xdr:cNvSpPr/>
      </xdr:nvSpPr>
      <xdr:spPr>
        <a:xfrm>
          <a:off x="21272500" y="695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147980</xdr:rowOff>
    </xdr:from>
    <xdr:to>
      <xdr:col>116</xdr:col>
      <xdr:colOff>63500</xdr:colOff>
      <xdr:row>40</xdr:row>
      <xdr:rowOff>152553</xdr:rowOff>
    </xdr:to>
    <xdr:cxnSp macro="">
      <xdr:nvCxnSpPr>
        <xdr:cNvPr id="594" name="直線コネクタ 593">
          <a:extLst>
            <a:ext uri="{FF2B5EF4-FFF2-40B4-BE49-F238E27FC236}">
              <a16:creationId xmlns:a16="http://schemas.microsoft.com/office/drawing/2014/main" id="{AD76D611-0ABF-414E-A6A7-330EAEF73F06}"/>
            </a:ext>
          </a:extLst>
        </xdr:cNvPr>
        <xdr:cNvCxnSpPr/>
      </xdr:nvCxnSpPr>
      <xdr:spPr>
        <a:xfrm flipV="1">
          <a:off x="21323300" y="7005980"/>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105867</xdr:rowOff>
    </xdr:from>
    <xdr:to>
      <xdr:col>107</xdr:col>
      <xdr:colOff>101600</xdr:colOff>
      <xdr:row>41</xdr:row>
      <xdr:rowOff>36017</xdr:rowOff>
    </xdr:to>
    <xdr:sp macro="" textlink="">
      <xdr:nvSpPr>
        <xdr:cNvPr id="595" name="楕円 594">
          <a:extLst>
            <a:ext uri="{FF2B5EF4-FFF2-40B4-BE49-F238E27FC236}">
              <a16:creationId xmlns:a16="http://schemas.microsoft.com/office/drawing/2014/main" id="{067470E8-D4FE-494A-B18F-8CFC96B72A7B}"/>
            </a:ext>
          </a:extLst>
        </xdr:cNvPr>
        <xdr:cNvSpPr/>
      </xdr:nvSpPr>
      <xdr:spPr>
        <a:xfrm>
          <a:off x="20383500" y="696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152553</xdr:rowOff>
    </xdr:from>
    <xdr:to>
      <xdr:col>111</xdr:col>
      <xdr:colOff>177800</xdr:colOff>
      <xdr:row>40</xdr:row>
      <xdr:rowOff>156667</xdr:rowOff>
    </xdr:to>
    <xdr:cxnSp macro="">
      <xdr:nvCxnSpPr>
        <xdr:cNvPr id="596" name="直線コネクタ 595">
          <a:extLst>
            <a:ext uri="{FF2B5EF4-FFF2-40B4-BE49-F238E27FC236}">
              <a16:creationId xmlns:a16="http://schemas.microsoft.com/office/drawing/2014/main" id="{C5D86E92-5B9E-4EEC-893E-BC8415E25CE1}"/>
            </a:ext>
          </a:extLst>
        </xdr:cNvPr>
        <xdr:cNvCxnSpPr/>
      </xdr:nvCxnSpPr>
      <xdr:spPr>
        <a:xfrm flipV="1">
          <a:off x="20434300" y="7010553"/>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108610</xdr:rowOff>
    </xdr:from>
    <xdr:to>
      <xdr:col>102</xdr:col>
      <xdr:colOff>165100</xdr:colOff>
      <xdr:row>41</xdr:row>
      <xdr:rowOff>38760</xdr:rowOff>
    </xdr:to>
    <xdr:sp macro="" textlink="">
      <xdr:nvSpPr>
        <xdr:cNvPr id="597" name="楕円 596">
          <a:extLst>
            <a:ext uri="{FF2B5EF4-FFF2-40B4-BE49-F238E27FC236}">
              <a16:creationId xmlns:a16="http://schemas.microsoft.com/office/drawing/2014/main" id="{96112E55-394E-4975-B257-B389A45138FC}"/>
            </a:ext>
          </a:extLst>
        </xdr:cNvPr>
        <xdr:cNvSpPr/>
      </xdr:nvSpPr>
      <xdr:spPr>
        <a:xfrm>
          <a:off x="19494500" y="696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156667</xdr:rowOff>
    </xdr:from>
    <xdr:to>
      <xdr:col>107</xdr:col>
      <xdr:colOff>50800</xdr:colOff>
      <xdr:row>40</xdr:row>
      <xdr:rowOff>159410</xdr:rowOff>
    </xdr:to>
    <xdr:cxnSp macro="">
      <xdr:nvCxnSpPr>
        <xdr:cNvPr id="598" name="直線コネクタ 597">
          <a:extLst>
            <a:ext uri="{FF2B5EF4-FFF2-40B4-BE49-F238E27FC236}">
              <a16:creationId xmlns:a16="http://schemas.microsoft.com/office/drawing/2014/main" id="{E3FCB2F1-82C8-4481-BB68-CCB2E0E44629}"/>
            </a:ext>
          </a:extLst>
        </xdr:cNvPr>
        <xdr:cNvCxnSpPr/>
      </xdr:nvCxnSpPr>
      <xdr:spPr>
        <a:xfrm flipV="1">
          <a:off x="19545300" y="701466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111811</xdr:rowOff>
    </xdr:from>
    <xdr:to>
      <xdr:col>98</xdr:col>
      <xdr:colOff>38100</xdr:colOff>
      <xdr:row>41</xdr:row>
      <xdr:rowOff>41961</xdr:rowOff>
    </xdr:to>
    <xdr:sp macro="" textlink="">
      <xdr:nvSpPr>
        <xdr:cNvPr id="599" name="楕円 598">
          <a:extLst>
            <a:ext uri="{FF2B5EF4-FFF2-40B4-BE49-F238E27FC236}">
              <a16:creationId xmlns:a16="http://schemas.microsoft.com/office/drawing/2014/main" id="{21E5020E-81A8-43EE-A1DC-0E4A2B2C0B8A}"/>
            </a:ext>
          </a:extLst>
        </xdr:cNvPr>
        <xdr:cNvSpPr/>
      </xdr:nvSpPr>
      <xdr:spPr>
        <a:xfrm>
          <a:off x="18605500" y="696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159410</xdr:rowOff>
    </xdr:from>
    <xdr:to>
      <xdr:col>102</xdr:col>
      <xdr:colOff>114300</xdr:colOff>
      <xdr:row>40</xdr:row>
      <xdr:rowOff>162611</xdr:rowOff>
    </xdr:to>
    <xdr:cxnSp macro="">
      <xdr:nvCxnSpPr>
        <xdr:cNvPr id="600" name="直線コネクタ 599">
          <a:extLst>
            <a:ext uri="{FF2B5EF4-FFF2-40B4-BE49-F238E27FC236}">
              <a16:creationId xmlns:a16="http://schemas.microsoft.com/office/drawing/2014/main" id="{95A6A465-FD15-4095-8982-452E4B74E706}"/>
            </a:ext>
          </a:extLst>
        </xdr:cNvPr>
        <xdr:cNvCxnSpPr/>
      </xdr:nvCxnSpPr>
      <xdr:spPr>
        <a:xfrm flipV="1">
          <a:off x="18656300" y="7017410"/>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728B5C99-78D6-44F5-AB9D-B5C6ABEC8B7E}"/>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6EA2FADE-4ED1-43F4-A760-FC5AFE22316C}"/>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5A7D0ED6-7F6F-4883-A01E-C7F0B8DA5055}"/>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EF4E2306-8B68-4A41-8AE9-1DFA5C4798DB}"/>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23030</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27B6E179-1925-4FA5-8292-F7EFA3618807}"/>
            </a:ext>
          </a:extLst>
        </xdr:cNvPr>
        <xdr:cNvSpPr txBox="1"/>
      </xdr:nvSpPr>
      <xdr:spPr>
        <a:xfrm>
          <a:off x="21075727" y="705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27144</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E84EB84-0B97-4A5A-9C8E-394AAFB32B14}"/>
            </a:ext>
          </a:extLst>
        </xdr:cNvPr>
        <xdr:cNvSpPr txBox="1"/>
      </xdr:nvSpPr>
      <xdr:spPr>
        <a:xfrm>
          <a:off x="20199427" y="7056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29887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2B9178CE-5591-4331-8AB2-53078BABD3E4}"/>
            </a:ext>
          </a:extLst>
        </xdr:cNvPr>
        <xdr:cNvSpPr txBox="1"/>
      </xdr:nvSpPr>
      <xdr:spPr>
        <a:xfrm>
          <a:off x="19310427" y="705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33088</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FD50F20C-0E2B-441D-A466-360BC5AFFA51}"/>
            </a:ext>
          </a:extLst>
        </xdr:cNvPr>
        <xdr:cNvSpPr txBox="1"/>
      </xdr:nvSpPr>
      <xdr:spPr>
        <a:xfrm>
          <a:off x="18421427" y="706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42B5752F-B1B4-4662-BBF7-59E0FF5D53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BF213C14-ADAB-4A58-9CE5-03884EA04A5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D2E5F87-E52B-4A2C-BC7C-1D93018CDD2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77E54C50-BE72-4F39-AA36-F21B4422FD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E0437FA5-29C5-401F-829D-4139CADF2D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909E315C-24D9-4B87-BEE8-7AB64EBB19F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EC0BE8A5-D83B-469F-B4B7-4B0D750AEF6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FAB0B5EF-B2F4-4432-95F1-CD349C30AAF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AAC7386B-4CB1-4A66-A49E-19AAE55863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CC06BB11-29EF-4C2E-96CB-F5C42D0A973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84A5B74F-A146-458F-B0C8-1422A57C948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54A9B9C2-17A0-48AA-AB08-93D9F9C718B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C9CFA5EE-FF74-4A7B-B910-93FC125CD40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DF0675C-D9A9-4DF8-B625-46878C86307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A4E38933-A44C-49F7-8CDA-344725F853C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1AF5791A-D5F6-4B5F-BF65-DA897C0F033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782497A8-88EC-4CEA-AEA1-E36D76508D9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1078CBFA-65E0-407B-9F2A-EDD630C65C1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D9D5E33D-8019-4AB0-9519-775F5B715BB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7CB642FE-6158-4B13-BFAD-386B42BF7DD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F706B3E8-159C-4C93-93BC-FE5076F49D7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6668860D-9EFD-42EE-BFFC-A6CAD6544B1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CE0F88D6-C1FC-4B37-BE9C-B46A7B4ACB1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83F84913-34F7-4DC4-958A-5CC26785F93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5ADF42B8-BAC8-4F6E-9C3A-BA00C263EA3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95994B47-D21B-4F4E-955E-81D91C789BF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CC83750C-7C84-4F98-8CFB-DB158403175C}"/>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B9EBD610-EB20-4D77-B5CC-11DB5B0BD6CE}"/>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E2A94348-1B6F-40C8-9031-D4B9A404BBE4}"/>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CD3E9639-E5C8-4BA6-9748-FE62452C07A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D5DDA6E3-6E02-4443-8BDD-D67287B5B404}"/>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0562E906-C04E-4E46-B902-82C47FB05B51}"/>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3AB08C7D-1552-4620-B999-A838E796F0AE}"/>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811E48B5-91A2-434D-A8FD-BB632ACAE791}"/>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AD77C95D-F80E-43B9-A040-6028ABF0961E}"/>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230FE904-9164-4178-BB09-149D077D49F4}"/>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689A287-E441-4BF4-99BA-8BE518207B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F4EE50C-8C41-416F-8D97-3A0BE11EDF6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FD7658F-EC13-485E-B5E3-DD5CA4EC23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C9D6D49-7E69-443A-8D96-315DF713F1C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E287D3E-A8BA-42E3-A4FC-D3664B8D13D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112485</xdr:rowOff>
    </xdr:from>
    <xdr:to>
      <xdr:col>85</xdr:col>
      <xdr:colOff>177800</xdr:colOff>
      <xdr:row>60</xdr:row>
      <xdr:rowOff>42635</xdr:rowOff>
    </xdr:to>
    <xdr:sp macro="" textlink="">
      <xdr:nvSpPr>
        <xdr:cNvPr id="650" name="楕円 649">
          <a:extLst>
            <a:ext uri="{FF2B5EF4-FFF2-40B4-BE49-F238E27FC236}">
              <a16:creationId xmlns:a16="http://schemas.microsoft.com/office/drawing/2014/main" id="{6DB542F7-F03E-4E95-9B8F-4ADE5002D585}"/>
            </a:ext>
          </a:extLst>
        </xdr:cNvPr>
        <xdr:cNvSpPr/>
      </xdr:nvSpPr>
      <xdr:spPr>
        <a:xfrm>
          <a:off x="16268700" y="1022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135362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81B77B6B-E5F7-4491-BA3C-54947F2A2A1C}"/>
            </a:ext>
          </a:extLst>
        </xdr:cNvPr>
        <xdr:cNvSpPr txBox="1"/>
      </xdr:nvSpPr>
      <xdr:spPr>
        <a:xfrm>
          <a:off x="16357600" y="1007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105954</xdr:rowOff>
    </xdr:from>
    <xdr:to>
      <xdr:col>81</xdr:col>
      <xdr:colOff>101600</xdr:colOff>
      <xdr:row>60</xdr:row>
      <xdr:rowOff>36104</xdr:rowOff>
    </xdr:to>
    <xdr:sp macro="" textlink="">
      <xdr:nvSpPr>
        <xdr:cNvPr id="652" name="楕円 651">
          <a:extLst>
            <a:ext uri="{FF2B5EF4-FFF2-40B4-BE49-F238E27FC236}">
              <a16:creationId xmlns:a16="http://schemas.microsoft.com/office/drawing/2014/main" id="{5A487103-1FB4-4AA5-8095-F893D924F449}"/>
            </a:ext>
          </a:extLst>
        </xdr:cNvPr>
        <xdr:cNvSpPr/>
      </xdr:nvSpPr>
      <xdr:spPr>
        <a:xfrm>
          <a:off x="15430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156754</xdr:rowOff>
    </xdr:from>
    <xdr:to>
      <xdr:col>85</xdr:col>
      <xdr:colOff>127000</xdr:colOff>
      <xdr:row>59</xdr:row>
      <xdr:rowOff>163285</xdr:rowOff>
    </xdr:to>
    <xdr:cxnSp macro="">
      <xdr:nvCxnSpPr>
        <xdr:cNvPr id="653" name="直線コネクタ 652">
          <a:extLst>
            <a:ext uri="{FF2B5EF4-FFF2-40B4-BE49-F238E27FC236}">
              <a16:creationId xmlns:a16="http://schemas.microsoft.com/office/drawing/2014/main" id="{3D6D04F9-16C0-4DB2-9605-EBBDA70E142A}"/>
            </a:ext>
          </a:extLst>
        </xdr:cNvPr>
        <xdr:cNvCxnSpPr/>
      </xdr:nvCxnSpPr>
      <xdr:spPr>
        <a:xfrm>
          <a:off x="15481300" y="1027230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105954</xdr:rowOff>
    </xdr:from>
    <xdr:to>
      <xdr:col>76</xdr:col>
      <xdr:colOff>165100</xdr:colOff>
      <xdr:row>60</xdr:row>
      <xdr:rowOff>36104</xdr:rowOff>
    </xdr:to>
    <xdr:sp macro="" textlink="">
      <xdr:nvSpPr>
        <xdr:cNvPr id="654" name="楕円 653">
          <a:extLst>
            <a:ext uri="{FF2B5EF4-FFF2-40B4-BE49-F238E27FC236}">
              <a16:creationId xmlns:a16="http://schemas.microsoft.com/office/drawing/2014/main" id="{F1C833EF-12A8-4980-A1D5-142782A911F5}"/>
            </a:ext>
          </a:extLst>
        </xdr:cNvPr>
        <xdr:cNvSpPr/>
      </xdr:nvSpPr>
      <xdr:spPr>
        <a:xfrm>
          <a:off x="14541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156754</xdr:rowOff>
    </xdr:from>
    <xdr:to>
      <xdr:col>81</xdr:col>
      <xdr:colOff>50800</xdr:colOff>
      <xdr:row>59</xdr:row>
      <xdr:rowOff>156754</xdr:rowOff>
    </xdr:to>
    <xdr:cxnSp macro="">
      <xdr:nvCxnSpPr>
        <xdr:cNvPr id="655" name="直線コネクタ 654">
          <a:extLst>
            <a:ext uri="{FF2B5EF4-FFF2-40B4-BE49-F238E27FC236}">
              <a16:creationId xmlns:a16="http://schemas.microsoft.com/office/drawing/2014/main" id="{529F8CF6-7290-446D-9F08-1A30AA4FCCC6}"/>
            </a:ext>
          </a:extLst>
        </xdr:cNvPr>
        <xdr:cNvCxnSpPr/>
      </xdr:nvCxnSpPr>
      <xdr:spPr>
        <a:xfrm>
          <a:off x="14592300" y="10272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11249</xdr:rowOff>
    </xdr:from>
    <xdr:to>
      <xdr:col>72</xdr:col>
      <xdr:colOff>38100</xdr:colOff>
      <xdr:row>59</xdr:row>
      <xdr:rowOff>112849</xdr:rowOff>
    </xdr:to>
    <xdr:sp macro="" textlink="">
      <xdr:nvSpPr>
        <xdr:cNvPr id="656" name="楕円 655">
          <a:extLst>
            <a:ext uri="{FF2B5EF4-FFF2-40B4-BE49-F238E27FC236}">
              <a16:creationId xmlns:a16="http://schemas.microsoft.com/office/drawing/2014/main" id="{44C468C6-BA7D-4033-89E0-8B2BDE9D7328}"/>
            </a:ext>
          </a:extLst>
        </xdr:cNvPr>
        <xdr:cNvSpPr/>
      </xdr:nvSpPr>
      <xdr:spPr>
        <a:xfrm>
          <a:off x="13652500" y="1012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62049</xdr:rowOff>
    </xdr:from>
    <xdr:to>
      <xdr:col>76</xdr:col>
      <xdr:colOff>114300</xdr:colOff>
      <xdr:row>59</xdr:row>
      <xdr:rowOff>156754</xdr:rowOff>
    </xdr:to>
    <xdr:cxnSp macro="">
      <xdr:nvCxnSpPr>
        <xdr:cNvPr id="657" name="直線コネクタ 656">
          <a:extLst>
            <a:ext uri="{FF2B5EF4-FFF2-40B4-BE49-F238E27FC236}">
              <a16:creationId xmlns:a16="http://schemas.microsoft.com/office/drawing/2014/main" id="{5B2B1238-62A6-42BD-93BA-C7346AE62E28}"/>
            </a:ext>
          </a:extLst>
        </xdr:cNvPr>
        <xdr:cNvCxnSpPr/>
      </xdr:nvCxnSpPr>
      <xdr:spPr>
        <a:xfrm>
          <a:off x="13703300" y="10177599"/>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145143</xdr:rowOff>
    </xdr:from>
    <xdr:to>
      <xdr:col>67</xdr:col>
      <xdr:colOff>101600</xdr:colOff>
      <xdr:row>59</xdr:row>
      <xdr:rowOff>75293</xdr:rowOff>
    </xdr:to>
    <xdr:sp macro="" textlink="">
      <xdr:nvSpPr>
        <xdr:cNvPr id="658" name="楕円 657">
          <a:extLst>
            <a:ext uri="{FF2B5EF4-FFF2-40B4-BE49-F238E27FC236}">
              <a16:creationId xmlns:a16="http://schemas.microsoft.com/office/drawing/2014/main" id="{DD8A362D-4629-45BA-A021-46C7CF498911}"/>
            </a:ext>
          </a:extLst>
        </xdr:cNvPr>
        <xdr:cNvSpPr/>
      </xdr:nvSpPr>
      <xdr:spPr>
        <a:xfrm>
          <a:off x="127635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24493</xdr:rowOff>
    </xdr:from>
    <xdr:to>
      <xdr:col>71</xdr:col>
      <xdr:colOff>177800</xdr:colOff>
      <xdr:row>59</xdr:row>
      <xdr:rowOff>62049</xdr:rowOff>
    </xdr:to>
    <xdr:cxnSp macro="">
      <xdr:nvCxnSpPr>
        <xdr:cNvPr id="659" name="直線コネクタ 658">
          <a:extLst>
            <a:ext uri="{FF2B5EF4-FFF2-40B4-BE49-F238E27FC236}">
              <a16:creationId xmlns:a16="http://schemas.microsoft.com/office/drawing/2014/main" id="{EF9DBBF1-6323-466E-B4C9-A0A411ADCC40}"/>
            </a:ext>
          </a:extLst>
        </xdr:cNvPr>
        <xdr:cNvCxnSpPr/>
      </xdr:nvCxnSpPr>
      <xdr:spPr>
        <a:xfrm>
          <a:off x="12814300" y="1014004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43007119-88C0-4A48-BC61-8734C4944F27}"/>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368B3457-5B9F-4100-BB73-8089AEFF8AFC}"/>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1E706B3B-46C6-4B3D-BDD9-CC01F5D4198E}"/>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79E1F89C-DDCC-40CF-80EC-EF0FCD8711E2}"/>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52631</xdr:rowOff>
    </xdr:from>
    <xdr:ext cx="405111" cy="259045"/>
    <xdr:sp macro="" textlink="">
      <xdr:nvSpPr>
        <xdr:cNvPr id="664" name="n_1mainValue【学校施設】&#10;有形固定資産減価償却率">
          <a:extLst>
            <a:ext uri="{FF2B5EF4-FFF2-40B4-BE49-F238E27FC236}">
              <a16:creationId xmlns:a16="http://schemas.microsoft.com/office/drawing/2014/main" id="{49DB7D1D-E7DD-48A2-B677-1539882233C1}"/>
            </a:ext>
          </a:extLst>
        </xdr:cNvPr>
        <xdr:cNvSpPr txBox="1"/>
      </xdr:nvSpPr>
      <xdr:spPr>
        <a:xfrm>
          <a:off x="152660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52631</xdr:rowOff>
    </xdr:from>
    <xdr:ext cx="405111" cy="259045"/>
    <xdr:sp macro="" textlink="">
      <xdr:nvSpPr>
        <xdr:cNvPr id="665" name="n_2mainValue【学校施設】&#10;有形固定資産減価償却率">
          <a:extLst>
            <a:ext uri="{FF2B5EF4-FFF2-40B4-BE49-F238E27FC236}">
              <a16:creationId xmlns:a16="http://schemas.microsoft.com/office/drawing/2014/main" id="{1A95F200-04F0-4AAA-85F1-0AFDD3738EC4}"/>
            </a:ext>
          </a:extLst>
        </xdr:cNvPr>
        <xdr:cNvSpPr txBox="1"/>
      </xdr:nvSpPr>
      <xdr:spPr>
        <a:xfrm>
          <a:off x="14389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129376</xdr:rowOff>
    </xdr:from>
    <xdr:ext cx="405111" cy="259045"/>
    <xdr:sp macro="" textlink="">
      <xdr:nvSpPr>
        <xdr:cNvPr id="666" name="n_3mainValue【学校施設】&#10;有形固定資産減価償却率">
          <a:extLst>
            <a:ext uri="{FF2B5EF4-FFF2-40B4-BE49-F238E27FC236}">
              <a16:creationId xmlns:a16="http://schemas.microsoft.com/office/drawing/2014/main" id="{4751CB1F-E963-4BC2-BD0B-E3C3E17360DD}"/>
            </a:ext>
          </a:extLst>
        </xdr:cNvPr>
        <xdr:cNvSpPr txBox="1"/>
      </xdr:nvSpPr>
      <xdr:spPr>
        <a:xfrm>
          <a:off x="13500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91820</xdr:rowOff>
    </xdr:from>
    <xdr:ext cx="405111" cy="259045"/>
    <xdr:sp macro="" textlink="">
      <xdr:nvSpPr>
        <xdr:cNvPr id="667" name="n_4mainValue【学校施設】&#10;有形固定資産減価償却率">
          <a:extLst>
            <a:ext uri="{FF2B5EF4-FFF2-40B4-BE49-F238E27FC236}">
              <a16:creationId xmlns:a16="http://schemas.microsoft.com/office/drawing/2014/main" id="{8EDEC37F-57D3-4C3E-B0A0-F14EEAE285C0}"/>
            </a:ext>
          </a:extLst>
        </xdr:cNvPr>
        <xdr:cNvSpPr txBox="1"/>
      </xdr:nvSpPr>
      <xdr:spPr>
        <a:xfrm>
          <a:off x="12611744" y="986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A1DC3C4D-2992-4B4B-87EF-8A85C9736C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9AC7BB0C-BF16-41AB-AC6E-6D6F20361AD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541BCAF1-BF7F-43E1-B66B-9AB947CA91B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FAA1915D-017D-4A96-9731-3862598219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592A8D94-6962-4E45-9A4B-030FC51117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2B8DB4F-BBF0-4BC7-BDAA-A5DBAA6255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D3366496-E292-4A90-A640-344B730F5B0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7C806180-D622-4061-8185-CB8F9D1765C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31B6D8EF-72A5-4B67-852C-5D93C218E4E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E5C6CB27-F796-4EEB-9A8E-DFF111FD2E6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BE721B5-753B-48C8-8228-3D0C087A266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231EC3F2-4DC5-4C2E-9B42-B211F6FAD1F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A0742E4B-D8D9-4620-BFF8-A6A36BB42B0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111F357B-C952-43F2-BF02-6F1AC4E93FCC}"/>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2F1F9C4F-A42B-4A32-AE7F-E027913A4C7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60C0651B-27E2-4DDB-84D8-E18C1778E9BB}"/>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22D556C8-1A7C-45EA-A299-BD0252E4726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8DDB186F-8CB4-4B72-A820-A6835E9D4576}"/>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B661BDAB-D926-4F22-9848-91D4A1F3DEE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F383DC7A-9AEC-412E-A0CF-7E7F67D5977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62992C02-84F6-4E7A-B4C9-574EB909768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BE637F67-A39A-4ED0-A455-8740484E7F1E}"/>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34464BE4-7D9F-41A4-857D-E415475B2EF6}"/>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E417C39E-F17C-4C30-AB1E-F4300018D49A}"/>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BD4DEED6-98F5-4DDF-B64C-D2749A60969D}"/>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709F9774-D1F8-473A-9553-56F4D2561E44}"/>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694" name="【学校施設】&#10;一人当たり面積平均値テキスト">
          <a:extLst>
            <a:ext uri="{FF2B5EF4-FFF2-40B4-BE49-F238E27FC236}">
              <a16:creationId xmlns:a16="http://schemas.microsoft.com/office/drawing/2014/main" id="{6ADA49F1-1B36-428C-A4B7-F89988D9B9C6}"/>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E81F76D0-7626-4257-824F-F3ACA522812C}"/>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A415C208-FD6A-4514-9538-88C043C945F8}"/>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FBB5CE00-CC69-4D76-9B6B-329FFA4501B4}"/>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CF5DA0CE-E66E-4B98-A71A-6651B55102D7}"/>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655EDB54-40F7-4F21-B95F-10C3C86C5E83}"/>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7E4F607-E92A-48A8-8B65-B7464D80099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51C6F40-C4C3-48D9-9247-8FAD161069F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7E336BD-1DCC-4C0F-9A5B-84D7090353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A72472B-D0C8-4C8F-92EE-53927D8194D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93B0CD3-5E59-43E6-940E-9BEB81EC998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125085</xdr:rowOff>
    </xdr:from>
    <xdr:to>
      <xdr:col>116</xdr:col>
      <xdr:colOff>114300</xdr:colOff>
      <xdr:row>63</xdr:row>
      <xdr:rowOff>55235</xdr:rowOff>
    </xdr:to>
    <xdr:sp macro="" textlink="">
      <xdr:nvSpPr>
        <xdr:cNvPr id="705" name="楕円 704">
          <a:extLst>
            <a:ext uri="{FF2B5EF4-FFF2-40B4-BE49-F238E27FC236}">
              <a16:creationId xmlns:a16="http://schemas.microsoft.com/office/drawing/2014/main" id="{732DABBD-E965-4615-AAEA-5BC11253E31A}"/>
            </a:ext>
          </a:extLst>
        </xdr:cNvPr>
        <xdr:cNvSpPr/>
      </xdr:nvSpPr>
      <xdr:spPr>
        <a:xfrm>
          <a:off x="22110700" y="107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706" name="【学校施設】&#10;一人当たり面積該当値テキスト">
          <a:extLst>
            <a:ext uri="{FF2B5EF4-FFF2-40B4-BE49-F238E27FC236}">
              <a16:creationId xmlns:a16="http://schemas.microsoft.com/office/drawing/2014/main" id="{C4419740-379D-4102-9034-CF91A7937851}"/>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130159</xdr:rowOff>
    </xdr:from>
    <xdr:to>
      <xdr:col>112</xdr:col>
      <xdr:colOff>38100</xdr:colOff>
      <xdr:row>63</xdr:row>
      <xdr:rowOff>60309</xdr:rowOff>
    </xdr:to>
    <xdr:sp macro="" textlink="">
      <xdr:nvSpPr>
        <xdr:cNvPr id="707" name="楕円 706">
          <a:extLst>
            <a:ext uri="{FF2B5EF4-FFF2-40B4-BE49-F238E27FC236}">
              <a16:creationId xmlns:a16="http://schemas.microsoft.com/office/drawing/2014/main" id="{8AA4CE7C-0680-4E48-A1D3-44275367753D}"/>
            </a:ext>
          </a:extLst>
        </xdr:cNvPr>
        <xdr:cNvSpPr/>
      </xdr:nvSpPr>
      <xdr:spPr>
        <a:xfrm>
          <a:off x="21272500" y="1076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4435</xdr:rowOff>
    </xdr:from>
    <xdr:to>
      <xdr:col>116</xdr:col>
      <xdr:colOff>63500</xdr:colOff>
      <xdr:row>63</xdr:row>
      <xdr:rowOff>9509</xdr:rowOff>
    </xdr:to>
    <xdr:cxnSp macro="">
      <xdr:nvCxnSpPr>
        <xdr:cNvPr id="708" name="直線コネクタ 707">
          <a:extLst>
            <a:ext uri="{FF2B5EF4-FFF2-40B4-BE49-F238E27FC236}">
              <a16:creationId xmlns:a16="http://schemas.microsoft.com/office/drawing/2014/main" id="{A5EF05E1-49E6-4724-AEC0-2179F840AFD0}"/>
            </a:ext>
          </a:extLst>
        </xdr:cNvPr>
        <xdr:cNvCxnSpPr/>
      </xdr:nvCxnSpPr>
      <xdr:spPr>
        <a:xfrm flipV="1">
          <a:off x="21323300" y="10805785"/>
          <a:ext cx="8382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134320</xdr:rowOff>
    </xdr:from>
    <xdr:to>
      <xdr:col>107</xdr:col>
      <xdr:colOff>101600</xdr:colOff>
      <xdr:row>63</xdr:row>
      <xdr:rowOff>64470</xdr:rowOff>
    </xdr:to>
    <xdr:sp macro="" textlink="">
      <xdr:nvSpPr>
        <xdr:cNvPr id="709" name="楕円 708">
          <a:extLst>
            <a:ext uri="{FF2B5EF4-FFF2-40B4-BE49-F238E27FC236}">
              <a16:creationId xmlns:a16="http://schemas.microsoft.com/office/drawing/2014/main" id="{06CE6A1F-B2B6-4594-9C0B-916F92FBD8E5}"/>
            </a:ext>
          </a:extLst>
        </xdr:cNvPr>
        <xdr:cNvSpPr/>
      </xdr:nvSpPr>
      <xdr:spPr>
        <a:xfrm>
          <a:off x="20383500" y="1076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9509</xdr:rowOff>
    </xdr:from>
    <xdr:to>
      <xdr:col>111</xdr:col>
      <xdr:colOff>177800</xdr:colOff>
      <xdr:row>63</xdr:row>
      <xdr:rowOff>13670</xdr:rowOff>
    </xdr:to>
    <xdr:cxnSp macro="">
      <xdr:nvCxnSpPr>
        <xdr:cNvPr id="710" name="直線コネクタ 709">
          <a:extLst>
            <a:ext uri="{FF2B5EF4-FFF2-40B4-BE49-F238E27FC236}">
              <a16:creationId xmlns:a16="http://schemas.microsoft.com/office/drawing/2014/main" id="{A6BABA40-69D8-41B3-965C-B6E15D315B0C}"/>
            </a:ext>
          </a:extLst>
        </xdr:cNvPr>
        <xdr:cNvCxnSpPr/>
      </xdr:nvCxnSpPr>
      <xdr:spPr>
        <a:xfrm flipV="1">
          <a:off x="20434300" y="10810859"/>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137430</xdr:rowOff>
    </xdr:from>
    <xdr:to>
      <xdr:col>102</xdr:col>
      <xdr:colOff>165100</xdr:colOff>
      <xdr:row>63</xdr:row>
      <xdr:rowOff>67580</xdr:rowOff>
    </xdr:to>
    <xdr:sp macro="" textlink="">
      <xdr:nvSpPr>
        <xdr:cNvPr id="711" name="楕円 710">
          <a:extLst>
            <a:ext uri="{FF2B5EF4-FFF2-40B4-BE49-F238E27FC236}">
              <a16:creationId xmlns:a16="http://schemas.microsoft.com/office/drawing/2014/main" id="{0F638BC7-9F3A-4F92-8C6F-6EAFF1D62C65}"/>
            </a:ext>
          </a:extLst>
        </xdr:cNvPr>
        <xdr:cNvSpPr/>
      </xdr:nvSpPr>
      <xdr:spPr>
        <a:xfrm>
          <a:off x="19494500" y="1076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13670</xdr:rowOff>
    </xdr:from>
    <xdr:to>
      <xdr:col>107</xdr:col>
      <xdr:colOff>50800</xdr:colOff>
      <xdr:row>63</xdr:row>
      <xdr:rowOff>16780</xdr:rowOff>
    </xdr:to>
    <xdr:cxnSp macro="">
      <xdr:nvCxnSpPr>
        <xdr:cNvPr id="712" name="直線コネクタ 711">
          <a:extLst>
            <a:ext uri="{FF2B5EF4-FFF2-40B4-BE49-F238E27FC236}">
              <a16:creationId xmlns:a16="http://schemas.microsoft.com/office/drawing/2014/main" id="{0FCC53FD-902E-410D-AB80-9E5DDF80E218}"/>
            </a:ext>
          </a:extLst>
        </xdr:cNvPr>
        <xdr:cNvCxnSpPr/>
      </xdr:nvCxnSpPr>
      <xdr:spPr>
        <a:xfrm flipV="1">
          <a:off x="19545300" y="10815020"/>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140904</xdr:rowOff>
    </xdr:from>
    <xdr:to>
      <xdr:col>98</xdr:col>
      <xdr:colOff>38100</xdr:colOff>
      <xdr:row>63</xdr:row>
      <xdr:rowOff>71054</xdr:rowOff>
    </xdr:to>
    <xdr:sp macro="" textlink="">
      <xdr:nvSpPr>
        <xdr:cNvPr id="713" name="楕円 712">
          <a:extLst>
            <a:ext uri="{FF2B5EF4-FFF2-40B4-BE49-F238E27FC236}">
              <a16:creationId xmlns:a16="http://schemas.microsoft.com/office/drawing/2014/main" id="{36BFA689-C373-4C88-8258-34DC757336E9}"/>
            </a:ext>
          </a:extLst>
        </xdr:cNvPr>
        <xdr:cNvSpPr/>
      </xdr:nvSpPr>
      <xdr:spPr>
        <a:xfrm>
          <a:off x="18605500" y="1077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16780</xdr:rowOff>
    </xdr:from>
    <xdr:to>
      <xdr:col>102</xdr:col>
      <xdr:colOff>114300</xdr:colOff>
      <xdr:row>63</xdr:row>
      <xdr:rowOff>20254</xdr:rowOff>
    </xdr:to>
    <xdr:cxnSp macro="">
      <xdr:nvCxnSpPr>
        <xdr:cNvPr id="714" name="直線コネクタ 713">
          <a:extLst>
            <a:ext uri="{FF2B5EF4-FFF2-40B4-BE49-F238E27FC236}">
              <a16:creationId xmlns:a16="http://schemas.microsoft.com/office/drawing/2014/main" id="{CC1F6979-EB8C-493F-AF67-F2377C41E453}"/>
            </a:ext>
          </a:extLst>
        </xdr:cNvPr>
        <xdr:cNvCxnSpPr/>
      </xdr:nvCxnSpPr>
      <xdr:spPr>
        <a:xfrm flipV="1">
          <a:off x="18656300" y="10818130"/>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715" name="n_1aveValue【学校施設】&#10;一人当たり面積">
          <a:extLst>
            <a:ext uri="{FF2B5EF4-FFF2-40B4-BE49-F238E27FC236}">
              <a16:creationId xmlns:a16="http://schemas.microsoft.com/office/drawing/2014/main" id="{BC71D670-3BA1-425A-9B8A-8BF39DC9A942}"/>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716" name="n_2aveValue【学校施設】&#10;一人当たり面積">
          <a:extLst>
            <a:ext uri="{FF2B5EF4-FFF2-40B4-BE49-F238E27FC236}">
              <a16:creationId xmlns:a16="http://schemas.microsoft.com/office/drawing/2014/main" id="{15BE51AC-EBEF-44FD-ABD5-7A6946822057}"/>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717" name="n_3aveValue【学校施設】&#10;一人当たり面積">
          <a:extLst>
            <a:ext uri="{FF2B5EF4-FFF2-40B4-BE49-F238E27FC236}">
              <a16:creationId xmlns:a16="http://schemas.microsoft.com/office/drawing/2014/main" id="{CBD302ED-AD0D-40C9-B7F6-EFE2CCC8648F}"/>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718" name="n_4aveValue【学校施設】&#10;一人当たり面積">
          <a:extLst>
            <a:ext uri="{FF2B5EF4-FFF2-40B4-BE49-F238E27FC236}">
              <a16:creationId xmlns:a16="http://schemas.microsoft.com/office/drawing/2014/main" id="{A27652F7-3B2F-4873-9FEE-829FFF8FC087}"/>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51436</xdr:rowOff>
    </xdr:from>
    <xdr:ext cx="469744" cy="259045"/>
    <xdr:sp macro="" textlink="">
      <xdr:nvSpPr>
        <xdr:cNvPr id="719" name="n_1mainValue【学校施設】&#10;一人当たり面積">
          <a:extLst>
            <a:ext uri="{FF2B5EF4-FFF2-40B4-BE49-F238E27FC236}">
              <a16:creationId xmlns:a16="http://schemas.microsoft.com/office/drawing/2014/main" id="{9FD30545-29D2-4257-A945-0C0454212844}"/>
            </a:ext>
          </a:extLst>
        </xdr:cNvPr>
        <xdr:cNvSpPr txBox="1"/>
      </xdr:nvSpPr>
      <xdr:spPr>
        <a:xfrm>
          <a:off x="21075727" y="1085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55597</xdr:rowOff>
    </xdr:from>
    <xdr:ext cx="469744" cy="259045"/>
    <xdr:sp macro="" textlink="">
      <xdr:nvSpPr>
        <xdr:cNvPr id="720" name="n_2mainValue【学校施設】&#10;一人当たり面積">
          <a:extLst>
            <a:ext uri="{FF2B5EF4-FFF2-40B4-BE49-F238E27FC236}">
              <a16:creationId xmlns:a16="http://schemas.microsoft.com/office/drawing/2014/main" id="{E8129B9A-0A2F-4C53-B3A2-9D64E53E1028}"/>
            </a:ext>
          </a:extLst>
        </xdr:cNvPr>
        <xdr:cNvSpPr txBox="1"/>
      </xdr:nvSpPr>
      <xdr:spPr>
        <a:xfrm>
          <a:off x="20199427" y="1085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58707</xdr:rowOff>
    </xdr:from>
    <xdr:ext cx="469744" cy="259045"/>
    <xdr:sp macro="" textlink="">
      <xdr:nvSpPr>
        <xdr:cNvPr id="721" name="n_3mainValue【学校施設】&#10;一人当たり面積">
          <a:extLst>
            <a:ext uri="{FF2B5EF4-FFF2-40B4-BE49-F238E27FC236}">
              <a16:creationId xmlns:a16="http://schemas.microsoft.com/office/drawing/2014/main" id="{AFD243C1-4883-41A5-8E2F-90E70E0566D1}"/>
            </a:ext>
          </a:extLst>
        </xdr:cNvPr>
        <xdr:cNvSpPr txBox="1"/>
      </xdr:nvSpPr>
      <xdr:spPr>
        <a:xfrm>
          <a:off x="19310427" y="1086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62181</xdr:rowOff>
    </xdr:from>
    <xdr:ext cx="469744" cy="259045"/>
    <xdr:sp macro="" textlink="">
      <xdr:nvSpPr>
        <xdr:cNvPr id="722" name="n_4mainValue【学校施設】&#10;一人当たり面積">
          <a:extLst>
            <a:ext uri="{FF2B5EF4-FFF2-40B4-BE49-F238E27FC236}">
              <a16:creationId xmlns:a16="http://schemas.microsoft.com/office/drawing/2014/main" id="{A32F461D-DD8E-4C12-A8E8-5F038ACEDBCF}"/>
            </a:ext>
          </a:extLst>
        </xdr:cNvPr>
        <xdr:cNvSpPr txBox="1"/>
      </xdr:nvSpPr>
      <xdr:spPr>
        <a:xfrm>
          <a:off x="18421427" y="108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51642EAB-9A85-4C14-947B-209B60B1FC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4F816B42-6D62-4A40-AE1C-42998E75156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72E8BEFC-8828-4A76-9437-FBB960F478B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AC1E648F-CD74-4839-8362-98B905FD0B6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7A6F00A6-2D97-4F31-99B1-7A58799A22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E8A88EC0-37EE-4D9B-856B-0AC10C5697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396DFE29-6316-4AF4-A9D6-A601BB368F4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C8A74B85-304B-4724-80ED-038CA220181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1F32A6B1-BACA-444E-A5C6-26A4E6B150C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1F3B764B-5524-4FB0-A921-B22D5FFA6A7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5F56F1A3-3CCB-49BA-9E96-FD601ABF064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7DB8DAB5-267A-43A9-BA19-2A9277AC54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8D9C81B6-7D5E-4036-A4EC-7BC14390B2A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36A60CF9-B835-477B-97E0-17E41922347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C3C221EE-74D4-4871-9E9F-780916168B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58686DBA-B8DC-4ACF-BCB6-DFF274F7902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E116CF1-3029-4000-8B88-AAC6D47066F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8A9450E-D52F-43A5-A373-9CF3F8E908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4057B86-64CF-4327-959A-233FC01123B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C1078D6-0D3B-479B-AC61-5A00E3D0D55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609E585-1885-4360-B019-E710410CDB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D9A72C19-40CE-44FB-8C4E-C70008A310B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2F7913C-7741-446E-812D-33474A6A307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496FBCD5-C2AA-488F-8927-82C991DA23C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1B094D9-8685-4A86-9F80-1B1149F648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CC96CBB7-841F-4F93-B4EB-5D6313A8F8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1D78D02-EAEF-44A2-848F-527BC5DFA4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DB3B8739-485A-4CFA-AE5F-CFDE93744A2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DDED02A2-1A66-4519-800D-38AEA164DFD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E1294D8D-CE2C-4952-84AD-E50E14A9598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82DD4176-1102-4C30-8E79-1530F5CEC19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AD424E9D-D82C-4406-858A-3960DC616A3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4CE60B71-384C-428C-A5C3-ECC4493FC87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1B0851D2-B63C-45E2-A5DC-125E718BA6C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F5C603A8-76B4-40FF-A105-60AB3625C8D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597A73D1-AE44-42F5-ACBD-A4A04A3A559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B106199C-9883-4F26-8395-D2FC419E98F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6F604420-AC6C-4292-A06D-0C4AF20A9FC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1704DCF8-D42A-47BF-9437-8B331C22AED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8668E0B0-D9C3-4535-BE12-46D9C38232E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E575451C-FF40-4544-8B34-16FA70A8F7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7D87BE90-4F43-430C-9883-146A62CA4C36}"/>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275EEE07-14A4-4A99-8227-962F3220831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86EEB55F-0BE7-4939-A930-84CB890D091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50B1C2F6-CB89-4907-B059-0D370D1F9EAD}"/>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9A394012-7243-487A-AF69-38CDB19E1D85}"/>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D8A1A2E9-0780-4693-80E1-B10137EB8AA9}"/>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258E789C-34A8-475E-9CB4-15AEB52BFF4E}"/>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8E411B5E-3342-4326-8B64-2D7BCA73CCF7}"/>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4282BC14-F5EF-4E5B-B61A-D412E9B73F38}"/>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F8974D50-DB1E-4983-8276-1F112DB886A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8FC9F6CF-8435-4B88-BA81-F48300A9CDDA}"/>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E146CC9-9C43-44D3-89A7-C24584ECA7D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5A22FF1-715A-4FB9-8A29-BE34E4CAEC5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CB3486B-61BC-45EB-A256-F80BA731484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6250FB9-B73F-491D-988D-82AE7B5E6B6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2ED0CE6-D65E-4458-83FD-7F0A49916C3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31931</xdr:rowOff>
    </xdr:from>
    <xdr:to>
      <xdr:col>85</xdr:col>
      <xdr:colOff>177800</xdr:colOff>
      <xdr:row>107</xdr:row>
      <xdr:rowOff>133531</xdr:rowOff>
    </xdr:to>
    <xdr:sp macro="" textlink="">
      <xdr:nvSpPr>
        <xdr:cNvPr id="780" name="楕円 779">
          <a:extLst>
            <a:ext uri="{FF2B5EF4-FFF2-40B4-BE49-F238E27FC236}">
              <a16:creationId xmlns:a16="http://schemas.microsoft.com/office/drawing/2014/main" id="{FBE08CBC-DE5B-4ED6-A279-28ACC46B9038}"/>
            </a:ext>
          </a:extLst>
        </xdr:cNvPr>
        <xdr:cNvSpPr/>
      </xdr:nvSpPr>
      <xdr:spPr>
        <a:xfrm>
          <a:off x="162687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10358</xdr:rowOff>
    </xdr:from>
    <xdr:ext cx="405111" cy="259045"/>
    <xdr:sp macro="" textlink="">
      <xdr:nvSpPr>
        <xdr:cNvPr id="781" name="【公民館】&#10;有形固定資産減価償却率該当値テキスト">
          <a:extLst>
            <a:ext uri="{FF2B5EF4-FFF2-40B4-BE49-F238E27FC236}">
              <a16:creationId xmlns:a16="http://schemas.microsoft.com/office/drawing/2014/main" id="{F838C52A-32A5-4B16-9680-70FA1EB076C5}"/>
            </a:ext>
          </a:extLst>
        </xdr:cNvPr>
        <xdr:cNvSpPr txBox="1"/>
      </xdr:nvSpPr>
      <xdr:spPr>
        <a:xfrm>
          <a:off x="16357600"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15602</xdr:rowOff>
    </xdr:from>
    <xdr:to>
      <xdr:col>81</xdr:col>
      <xdr:colOff>101600</xdr:colOff>
      <xdr:row>107</xdr:row>
      <xdr:rowOff>117202</xdr:rowOff>
    </xdr:to>
    <xdr:sp macro="" textlink="">
      <xdr:nvSpPr>
        <xdr:cNvPr id="782" name="楕円 781">
          <a:extLst>
            <a:ext uri="{FF2B5EF4-FFF2-40B4-BE49-F238E27FC236}">
              <a16:creationId xmlns:a16="http://schemas.microsoft.com/office/drawing/2014/main" id="{92E15E0C-1C4A-4148-AC97-A4D688C65D6D}"/>
            </a:ext>
          </a:extLst>
        </xdr:cNvPr>
        <xdr:cNvSpPr/>
      </xdr:nvSpPr>
      <xdr:spPr>
        <a:xfrm>
          <a:off x="15430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66402</xdr:rowOff>
    </xdr:from>
    <xdr:to>
      <xdr:col>85</xdr:col>
      <xdr:colOff>127000</xdr:colOff>
      <xdr:row>107</xdr:row>
      <xdr:rowOff>82731</xdr:rowOff>
    </xdr:to>
    <xdr:cxnSp macro="">
      <xdr:nvCxnSpPr>
        <xdr:cNvPr id="783" name="直線コネクタ 782">
          <a:extLst>
            <a:ext uri="{FF2B5EF4-FFF2-40B4-BE49-F238E27FC236}">
              <a16:creationId xmlns:a16="http://schemas.microsoft.com/office/drawing/2014/main" id="{D8323B90-A0BB-49F9-8A7E-E13360A6D9E7}"/>
            </a:ext>
          </a:extLst>
        </xdr:cNvPr>
        <xdr:cNvCxnSpPr/>
      </xdr:nvCxnSpPr>
      <xdr:spPr>
        <a:xfrm>
          <a:off x="15481300" y="18411552"/>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907</xdr:rowOff>
    </xdr:from>
    <xdr:to>
      <xdr:col>76</xdr:col>
      <xdr:colOff>165100</xdr:colOff>
      <xdr:row>107</xdr:row>
      <xdr:rowOff>102507</xdr:rowOff>
    </xdr:to>
    <xdr:sp macro="" textlink="">
      <xdr:nvSpPr>
        <xdr:cNvPr id="784" name="楕円 783">
          <a:extLst>
            <a:ext uri="{FF2B5EF4-FFF2-40B4-BE49-F238E27FC236}">
              <a16:creationId xmlns:a16="http://schemas.microsoft.com/office/drawing/2014/main" id="{7E4CB002-B5B5-4787-9B82-B3F27ACB26CB}"/>
            </a:ext>
          </a:extLst>
        </xdr:cNvPr>
        <xdr:cNvSpPr/>
      </xdr:nvSpPr>
      <xdr:spPr>
        <a:xfrm>
          <a:off x="14541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51707</xdr:rowOff>
    </xdr:from>
    <xdr:to>
      <xdr:col>81</xdr:col>
      <xdr:colOff>50800</xdr:colOff>
      <xdr:row>107</xdr:row>
      <xdr:rowOff>66402</xdr:rowOff>
    </xdr:to>
    <xdr:cxnSp macro="">
      <xdr:nvCxnSpPr>
        <xdr:cNvPr id="785" name="直線コネクタ 784">
          <a:extLst>
            <a:ext uri="{FF2B5EF4-FFF2-40B4-BE49-F238E27FC236}">
              <a16:creationId xmlns:a16="http://schemas.microsoft.com/office/drawing/2014/main" id="{F363D80F-5662-4F8A-94E8-FA7245B892E3}"/>
            </a:ext>
          </a:extLst>
        </xdr:cNvPr>
        <xdr:cNvCxnSpPr/>
      </xdr:nvCxnSpPr>
      <xdr:spPr>
        <a:xfrm>
          <a:off x="14592300" y="1839685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156029</xdr:rowOff>
    </xdr:from>
    <xdr:to>
      <xdr:col>72</xdr:col>
      <xdr:colOff>38100</xdr:colOff>
      <xdr:row>107</xdr:row>
      <xdr:rowOff>86179</xdr:rowOff>
    </xdr:to>
    <xdr:sp macro="" textlink="">
      <xdr:nvSpPr>
        <xdr:cNvPr id="786" name="楕円 785">
          <a:extLst>
            <a:ext uri="{FF2B5EF4-FFF2-40B4-BE49-F238E27FC236}">
              <a16:creationId xmlns:a16="http://schemas.microsoft.com/office/drawing/2014/main" id="{BCEAD13F-137B-414F-800B-291D7A6FD6C6}"/>
            </a:ext>
          </a:extLst>
        </xdr:cNvPr>
        <xdr:cNvSpPr/>
      </xdr:nvSpPr>
      <xdr:spPr>
        <a:xfrm>
          <a:off x="13652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35379</xdr:rowOff>
    </xdr:from>
    <xdr:to>
      <xdr:col>76</xdr:col>
      <xdr:colOff>114300</xdr:colOff>
      <xdr:row>107</xdr:row>
      <xdr:rowOff>51707</xdr:rowOff>
    </xdr:to>
    <xdr:cxnSp macro="">
      <xdr:nvCxnSpPr>
        <xdr:cNvPr id="787" name="直線コネクタ 786">
          <a:extLst>
            <a:ext uri="{FF2B5EF4-FFF2-40B4-BE49-F238E27FC236}">
              <a16:creationId xmlns:a16="http://schemas.microsoft.com/office/drawing/2014/main" id="{FCEC23A0-C175-4178-AB19-47A29E7C56B5}"/>
            </a:ext>
          </a:extLst>
        </xdr:cNvPr>
        <xdr:cNvCxnSpPr/>
      </xdr:nvCxnSpPr>
      <xdr:spPr>
        <a:xfrm>
          <a:off x="13703300" y="183805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144599</xdr:rowOff>
    </xdr:from>
    <xdr:to>
      <xdr:col>67</xdr:col>
      <xdr:colOff>101600</xdr:colOff>
      <xdr:row>107</xdr:row>
      <xdr:rowOff>74749</xdr:rowOff>
    </xdr:to>
    <xdr:sp macro="" textlink="">
      <xdr:nvSpPr>
        <xdr:cNvPr id="788" name="楕円 787">
          <a:extLst>
            <a:ext uri="{FF2B5EF4-FFF2-40B4-BE49-F238E27FC236}">
              <a16:creationId xmlns:a16="http://schemas.microsoft.com/office/drawing/2014/main" id="{0C11759F-DFFA-4AA4-A291-C1509705F20F}"/>
            </a:ext>
          </a:extLst>
        </xdr:cNvPr>
        <xdr:cNvSpPr/>
      </xdr:nvSpPr>
      <xdr:spPr>
        <a:xfrm>
          <a:off x="12763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23949</xdr:rowOff>
    </xdr:from>
    <xdr:to>
      <xdr:col>71</xdr:col>
      <xdr:colOff>177800</xdr:colOff>
      <xdr:row>107</xdr:row>
      <xdr:rowOff>35379</xdr:rowOff>
    </xdr:to>
    <xdr:cxnSp macro="">
      <xdr:nvCxnSpPr>
        <xdr:cNvPr id="789" name="直線コネクタ 788">
          <a:extLst>
            <a:ext uri="{FF2B5EF4-FFF2-40B4-BE49-F238E27FC236}">
              <a16:creationId xmlns:a16="http://schemas.microsoft.com/office/drawing/2014/main" id="{E7E6F968-BCC0-4A75-A6FC-B4A5207770E3}"/>
            </a:ext>
          </a:extLst>
        </xdr:cNvPr>
        <xdr:cNvCxnSpPr/>
      </xdr:nvCxnSpPr>
      <xdr:spPr>
        <a:xfrm>
          <a:off x="12814300" y="1836909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6AF3FB25-CA39-490C-BC52-5C8ACFD7EB45}"/>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6A06A76D-FF19-4899-93B9-407F13C5C463}"/>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5F97E9C3-E1D2-4941-8F53-3A357760942C}"/>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81299444-0DF9-480D-A9FD-C3A32CF2166D}"/>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108329</xdr:rowOff>
    </xdr:from>
    <xdr:ext cx="405111" cy="259045"/>
    <xdr:sp macro="" textlink="">
      <xdr:nvSpPr>
        <xdr:cNvPr id="794" name="n_1mainValue【公民館】&#10;有形固定資産減価償却率">
          <a:extLst>
            <a:ext uri="{FF2B5EF4-FFF2-40B4-BE49-F238E27FC236}">
              <a16:creationId xmlns:a16="http://schemas.microsoft.com/office/drawing/2014/main" id="{AE9DEEB5-9A36-484A-A9EA-47B6D1895C43}"/>
            </a:ext>
          </a:extLst>
        </xdr:cNvPr>
        <xdr:cNvSpPr txBox="1"/>
      </xdr:nvSpPr>
      <xdr:spPr>
        <a:xfrm>
          <a:off x="15266044" y="1845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93634</xdr:rowOff>
    </xdr:from>
    <xdr:ext cx="405111" cy="259045"/>
    <xdr:sp macro="" textlink="">
      <xdr:nvSpPr>
        <xdr:cNvPr id="795" name="n_2mainValue【公民館】&#10;有形固定資産減価償却率">
          <a:extLst>
            <a:ext uri="{FF2B5EF4-FFF2-40B4-BE49-F238E27FC236}">
              <a16:creationId xmlns:a16="http://schemas.microsoft.com/office/drawing/2014/main" id="{DE356967-3E65-41AF-88FF-2FFFF11F6171}"/>
            </a:ext>
          </a:extLst>
        </xdr:cNvPr>
        <xdr:cNvSpPr txBox="1"/>
      </xdr:nvSpPr>
      <xdr:spPr>
        <a:xfrm>
          <a:off x="14389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77306</xdr:rowOff>
    </xdr:from>
    <xdr:ext cx="405111" cy="259045"/>
    <xdr:sp macro="" textlink="">
      <xdr:nvSpPr>
        <xdr:cNvPr id="796" name="n_3mainValue【公民館】&#10;有形固定資産減価償却率">
          <a:extLst>
            <a:ext uri="{FF2B5EF4-FFF2-40B4-BE49-F238E27FC236}">
              <a16:creationId xmlns:a16="http://schemas.microsoft.com/office/drawing/2014/main" id="{5B1B0FF0-B21B-405D-BA7B-35B517FBB827}"/>
            </a:ext>
          </a:extLst>
        </xdr:cNvPr>
        <xdr:cNvSpPr txBox="1"/>
      </xdr:nvSpPr>
      <xdr:spPr>
        <a:xfrm>
          <a:off x="13500744" y="1842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65876</xdr:rowOff>
    </xdr:from>
    <xdr:ext cx="405111" cy="259045"/>
    <xdr:sp macro="" textlink="">
      <xdr:nvSpPr>
        <xdr:cNvPr id="797" name="n_4mainValue【公民館】&#10;有形固定資産減価償却率">
          <a:extLst>
            <a:ext uri="{FF2B5EF4-FFF2-40B4-BE49-F238E27FC236}">
              <a16:creationId xmlns:a16="http://schemas.microsoft.com/office/drawing/2014/main" id="{122F5F8C-6B49-4BF3-8E2C-063DEF37565E}"/>
            </a:ext>
          </a:extLst>
        </xdr:cNvPr>
        <xdr:cNvSpPr txBox="1"/>
      </xdr:nvSpPr>
      <xdr:spPr>
        <a:xfrm>
          <a:off x="126117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273F40BB-5628-4C5A-9F39-AF0A210BD6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EDBB3047-C85C-4F17-AA7E-341903EF44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AD3ACB1-B761-4357-A3ED-1BB4758223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634BA13D-6A84-4CBE-A747-45EFB1A7C29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3606239D-BD00-4774-A5B0-EECE729B62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142E410E-37F0-4029-AA75-43EA78D99E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624E35BC-0C8C-412E-AD99-13DECE932F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4C0C052-5A7C-45C0-8AE8-AEB6B38914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533A0352-D020-4942-A7EB-395CE67BBC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C8EB9E4C-5205-46EE-95F6-4F2A7F39DE1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88F58E7-6A6B-4CF4-A1E7-920E8BA9FF4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E93D6FD8-ECE4-414E-B5FB-EB094B58F8F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92AB0534-EC42-4F7A-A4E1-B3BD0A114B1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8740C8BA-F0EC-42B8-ABA5-E430B105058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43305CE2-8F29-41A3-8353-9087E06B269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B553F13B-759B-4BDB-BE3D-4FF09FB7159D}"/>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F1335BA-7564-4488-8C77-88E45DD2921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95CC2585-3FFF-4BED-B812-5B3142BF073C}"/>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D9B8725E-15AB-4329-8CED-F781748B43F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4FCD8E7A-9F5D-4D3C-96EA-D340681F6FA5}"/>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2F774D32-E75A-462C-851B-2C17F594F69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6202A08F-2D04-4EB8-AE15-00AF1C18C65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26F4E87A-6796-4282-80BE-41EB6C0772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E88E7A5A-BF3D-4D22-AD7E-0532715C0593}"/>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C36A08C5-1B51-46E8-B566-7FDFEC7C7BEC}"/>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63B1418D-0CD0-4AC1-B9F6-6B6C2C2C03A8}"/>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C93DDED1-286D-4D4C-9CFD-1E82289F2ECA}"/>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9CA55D4C-EDE8-4CB4-B632-D02F93E16FBC}"/>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A4825703-E55A-4563-A086-118F634B6713}"/>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9D013049-E3EF-4D58-937E-686C69E3F72B}"/>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038FF3AF-F05E-418A-8027-D09F995354C9}"/>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A9E81666-1AC8-4216-A16E-1C166D2C715F}"/>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FFA06175-8F56-4ABD-8F79-E72023574FAD}"/>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665E1A2E-2819-4017-A059-CFB3C852DF21}"/>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CCA3F36-5E84-47E4-BA24-AD211C1364E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CDA1E8D-B148-4EE2-9E6F-D82DC576C1D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29E96B7-8BA0-4EAC-9EE3-CD873E33CCC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B5B3F47-2277-4723-BBE5-9F332471CA6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BEA1E1E-6630-4EC1-9D0F-9332D5BE43C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45669</xdr:rowOff>
    </xdr:from>
    <xdr:to>
      <xdr:col>116</xdr:col>
      <xdr:colOff>114300</xdr:colOff>
      <xdr:row>108</xdr:row>
      <xdr:rowOff>147269</xdr:rowOff>
    </xdr:to>
    <xdr:sp macro="" textlink="">
      <xdr:nvSpPr>
        <xdr:cNvPr id="837" name="楕円 836">
          <a:extLst>
            <a:ext uri="{FF2B5EF4-FFF2-40B4-BE49-F238E27FC236}">
              <a16:creationId xmlns:a16="http://schemas.microsoft.com/office/drawing/2014/main" id="{8709F688-9C9C-432F-9EA9-3D943E59B479}"/>
            </a:ext>
          </a:extLst>
        </xdr:cNvPr>
        <xdr:cNvSpPr/>
      </xdr:nvSpPr>
      <xdr:spPr>
        <a:xfrm>
          <a:off x="22110700" y="185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838" name="【公民館】&#10;一人当たり面積該当値テキスト">
          <a:extLst>
            <a:ext uri="{FF2B5EF4-FFF2-40B4-BE49-F238E27FC236}">
              <a16:creationId xmlns:a16="http://schemas.microsoft.com/office/drawing/2014/main" id="{B60A8842-370D-4ADC-B78F-D9F3A80D29B1}"/>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47346</xdr:rowOff>
    </xdr:from>
    <xdr:to>
      <xdr:col>112</xdr:col>
      <xdr:colOff>38100</xdr:colOff>
      <xdr:row>108</xdr:row>
      <xdr:rowOff>148946</xdr:rowOff>
    </xdr:to>
    <xdr:sp macro="" textlink="">
      <xdr:nvSpPr>
        <xdr:cNvPr id="839" name="楕円 838">
          <a:extLst>
            <a:ext uri="{FF2B5EF4-FFF2-40B4-BE49-F238E27FC236}">
              <a16:creationId xmlns:a16="http://schemas.microsoft.com/office/drawing/2014/main" id="{EA210051-9B61-442E-95B0-3E5580B775FA}"/>
            </a:ext>
          </a:extLst>
        </xdr:cNvPr>
        <xdr:cNvSpPr/>
      </xdr:nvSpPr>
      <xdr:spPr>
        <a:xfrm>
          <a:off x="21272500" y="1856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96469</xdr:rowOff>
    </xdr:from>
    <xdr:to>
      <xdr:col>116</xdr:col>
      <xdr:colOff>63500</xdr:colOff>
      <xdr:row>108</xdr:row>
      <xdr:rowOff>98146</xdr:rowOff>
    </xdr:to>
    <xdr:cxnSp macro="">
      <xdr:nvCxnSpPr>
        <xdr:cNvPr id="840" name="直線コネクタ 839">
          <a:extLst>
            <a:ext uri="{FF2B5EF4-FFF2-40B4-BE49-F238E27FC236}">
              <a16:creationId xmlns:a16="http://schemas.microsoft.com/office/drawing/2014/main" id="{717BDD8F-9BB1-4DC0-9521-597E7CECBAE5}"/>
            </a:ext>
          </a:extLst>
        </xdr:cNvPr>
        <xdr:cNvCxnSpPr/>
      </xdr:nvCxnSpPr>
      <xdr:spPr>
        <a:xfrm flipV="1">
          <a:off x="21323300" y="18613069"/>
          <a:ext cx="8382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48718</xdr:rowOff>
    </xdr:from>
    <xdr:to>
      <xdr:col>107</xdr:col>
      <xdr:colOff>101600</xdr:colOff>
      <xdr:row>108</xdr:row>
      <xdr:rowOff>150318</xdr:rowOff>
    </xdr:to>
    <xdr:sp macro="" textlink="">
      <xdr:nvSpPr>
        <xdr:cNvPr id="841" name="楕円 840">
          <a:extLst>
            <a:ext uri="{FF2B5EF4-FFF2-40B4-BE49-F238E27FC236}">
              <a16:creationId xmlns:a16="http://schemas.microsoft.com/office/drawing/2014/main" id="{8C574786-CDCE-47CD-8FC5-2D9F53953BA8}"/>
            </a:ext>
          </a:extLst>
        </xdr:cNvPr>
        <xdr:cNvSpPr/>
      </xdr:nvSpPr>
      <xdr:spPr>
        <a:xfrm>
          <a:off x="20383500" y="1856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98146</xdr:rowOff>
    </xdr:from>
    <xdr:to>
      <xdr:col>111</xdr:col>
      <xdr:colOff>177800</xdr:colOff>
      <xdr:row>108</xdr:row>
      <xdr:rowOff>99518</xdr:rowOff>
    </xdr:to>
    <xdr:cxnSp macro="">
      <xdr:nvCxnSpPr>
        <xdr:cNvPr id="842" name="直線コネクタ 841">
          <a:extLst>
            <a:ext uri="{FF2B5EF4-FFF2-40B4-BE49-F238E27FC236}">
              <a16:creationId xmlns:a16="http://schemas.microsoft.com/office/drawing/2014/main" id="{386BB11D-4A8D-4117-8D68-EFE85D099DC1}"/>
            </a:ext>
          </a:extLst>
        </xdr:cNvPr>
        <xdr:cNvCxnSpPr/>
      </xdr:nvCxnSpPr>
      <xdr:spPr>
        <a:xfrm flipV="1">
          <a:off x="20434300" y="18614746"/>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49785</xdr:rowOff>
    </xdr:from>
    <xdr:to>
      <xdr:col>102</xdr:col>
      <xdr:colOff>165100</xdr:colOff>
      <xdr:row>108</xdr:row>
      <xdr:rowOff>151385</xdr:rowOff>
    </xdr:to>
    <xdr:sp macro="" textlink="">
      <xdr:nvSpPr>
        <xdr:cNvPr id="843" name="楕円 842">
          <a:extLst>
            <a:ext uri="{FF2B5EF4-FFF2-40B4-BE49-F238E27FC236}">
              <a16:creationId xmlns:a16="http://schemas.microsoft.com/office/drawing/2014/main" id="{64A4C0F1-F2D1-4895-8153-7A4EEFB40830}"/>
            </a:ext>
          </a:extLst>
        </xdr:cNvPr>
        <xdr:cNvSpPr/>
      </xdr:nvSpPr>
      <xdr:spPr>
        <a:xfrm>
          <a:off x="19494500" y="1856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99518</xdr:rowOff>
    </xdr:from>
    <xdr:to>
      <xdr:col>107</xdr:col>
      <xdr:colOff>50800</xdr:colOff>
      <xdr:row>108</xdr:row>
      <xdr:rowOff>100585</xdr:rowOff>
    </xdr:to>
    <xdr:cxnSp macro="">
      <xdr:nvCxnSpPr>
        <xdr:cNvPr id="844" name="直線コネクタ 843">
          <a:extLst>
            <a:ext uri="{FF2B5EF4-FFF2-40B4-BE49-F238E27FC236}">
              <a16:creationId xmlns:a16="http://schemas.microsoft.com/office/drawing/2014/main" id="{75605537-2040-41CB-AAB7-6A6E99094ACB}"/>
            </a:ext>
          </a:extLst>
        </xdr:cNvPr>
        <xdr:cNvCxnSpPr/>
      </xdr:nvCxnSpPr>
      <xdr:spPr>
        <a:xfrm flipV="1">
          <a:off x="19545300" y="18616118"/>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50927</xdr:rowOff>
    </xdr:from>
    <xdr:to>
      <xdr:col>98</xdr:col>
      <xdr:colOff>38100</xdr:colOff>
      <xdr:row>108</xdr:row>
      <xdr:rowOff>152527</xdr:rowOff>
    </xdr:to>
    <xdr:sp macro="" textlink="">
      <xdr:nvSpPr>
        <xdr:cNvPr id="845" name="楕円 844">
          <a:extLst>
            <a:ext uri="{FF2B5EF4-FFF2-40B4-BE49-F238E27FC236}">
              <a16:creationId xmlns:a16="http://schemas.microsoft.com/office/drawing/2014/main" id="{331A362C-73E0-4DA2-922F-1F940B328895}"/>
            </a:ext>
          </a:extLst>
        </xdr:cNvPr>
        <xdr:cNvSpPr/>
      </xdr:nvSpPr>
      <xdr:spPr>
        <a:xfrm>
          <a:off x="18605500" y="185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100585</xdr:rowOff>
    </xdr:from>
    <xdr:to>
      <xdr:col>102</xdr:col>
      <xdr:colOff>114300</xdr:colOff>
      <xdr:row>108</xdr:row>
      <xdr:rowOff>101727</xdr:rowOff>
    </xdr:to>
    <xdr:cxnSp macro="">
      <xdr:nvCxnSpPr>
        <xdr:cNvPr id="846" name="直線コネクタ 845">
          <a:extLst>
            <a:ext uri="{FF2B5EF4-FFF2-40B4-BE49-F238E27FC236}">
              <a16:creationId xmlns:a16="http://schemas.microsoft.com/office/drawing/2014/main" id="{3AF507EA-7285-4CB4-81F0-B9A3CC552FAA}"/>
            </a:ext>
          </a:extLst>
        </xdr:cNvPr>
        <xdr:cNvCxnSpPr/>
      </xdr:nvCxnSpPr>
      <xdr:spPr>
        <a:xfrm flipV="1">
          <a:off x="18656300" y="18617185"/>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B5939EC0-3381-4E49-A7D5-B831799ADEB8}"/>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14D6964C-0AD7-4FB4-A44B-77B900006AD7}"/>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633F2AD8-C300-4FE9-B1F3-97BEEA712D27}"/>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16641953-5913-46A4-8301-2877041B7E5E}"/>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140073</xdr:rowOff>
    </xdr:from>
    <xdr:ext cx="469744" cy="259045"/>
    <xdr:sp macro="" textlink="">
      <xdr:nvSpPr>
        <xdr:cNvPr id="851" name="n_1mainValue【公民館】&#10;一人当たり面積">
          <a:extLst>
            <a:ext uri="{FF2B5EF4-FFF2-40B4-BE49-F238E27FC236}">
              <a16:creationId xmlns:a16="http://schemas.microsoft.com/office/drawing/2014/main" id="{B0A9E74D-C8C3-4E8A-8ACA-BF53341AD5A6}"/>
            </a:ext>
          </a:extLst>
        </xdr:cNvPr>
        <xdr:cNvSpPr txBox="1"/>
      </xdr:nvSpPr>
      <xdr:spPr>
        <a:xfrm>
          <a:off x="21075727" y="1865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141445</xdr:rowOff>
    </xdr:from>
    <xdr:ext cx="469744" cy="259045"/>
    <xdr:sp macro="" textlink="">
      <xdr:nvSpPr>
        <xdr:cNvPr id="852" name="n_2mainValue【公民館】&#10;一人当たり面積">
          <a:extLst>
            <a:ext uri="{FF2B5EF4-FFF2-40B4-BE49-F238E27FC236}">
              <a16:creationId xmlns:a16="http://schemas.microsoft.com/office/drawing/2014/main" id="{42872090-0D56-4C60-8EE7-CAECB7CB3154}"/>
            </a:ext>
          </a:extLst>
        </xdr:cNvPr>
        <xdr:cNvSpPr txBox="1"/>
      </xdr:nvSpPr>
      <xdr:spPr>
        <a:xfrm>
          <a:off x="20199427" y="1865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142512</xdr:rowOff>
    </xdr:from>
    <xdr:ext cx="469744" cy="259045"/>
    <xdr:sp macro="" textlink="">
      <xdr:nvSpPr>
        <xdr:cNvPr id="853" name="n_3mainValue【公民館】&#10;一人当たり面積">
          <a:extLst>
            <a:ext uri="{FF2B5EF4-FFF2-40B4-BE49-F238E27FC236}">
              <a16:creationId xmlns:a16="http://schemas.microsoft.com/office/drawing/2014/main" id="{2E221877-B909-4EDD-92AB-8DD007142872}"/>
            </a:ext>
          </a:extLst>
        </xdr:cNvPr>
        <xdr:cNvSpPr txBox="1"/>
      </xdr:nvSpPr>
      <xdr:spPr>
        <a:xfrm>
          <a:off x="19310427" y="1865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143654</xdr:rowOff>
    </xdr:from>
    <xdr:ext cx="469744" cy="259045"/>
    <xdr:sp macro="" textlink="">
      <xdr:nvSpPr>
        <xdr:cNvPr id="854" name="n_4mainValue【公民館】&#10;一人当たり面積">
          <a:extLst>
            <a:ext uri="{FF2B5EF4-FFF2-40B4-BE49-F238E27FC236}">
              <a16:creationId xmlns:a16="http://schemas.microsoft.com/office/drawing/2014/main" id="{6368D6AC-849D-471B-9245-09713B9FCE5D}"/>
            </a:ext>
          </a:extLst>
        </xdr:cNvPr>
        <xdr:cNvSpPr txBox="1"/>
      </xdr:nvSpPr>
      <xdr:spPr>
        <a:xfrm>
          <a:off x="18421427" y="1866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BD6AFC7C-71A5-4CC1-B02D-E0DD34AE9EA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2210C6DF-1F0C-4818-9EE6-15D9518E385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A9B853D1-AF9A-4560-BA05-8BDA7091AD2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の有形固定資産減価償却率が特に高くなっている。令和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年度に策定した個別施設計画に基づいて、公共施設等の整備を進めていく。</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については小学校・中学校が老朽化していたため、平成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年度に小学校・中学校合同校舎を新しく建設したことにより、類似団体と比較して有形固定資産減価償却率が低くなっている。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9BD8BC-0ED4-4357-B9AA-6044DE5CA7B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6173ADF-33B0-4D37-BACA-DCAD5530AC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9503AF-5286-4003-9276-F0D1B3E94D6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D6F1729-1E31-4D80-8F05-B52D8B2B20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長崎県小値賀町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33EFA6-8F14-43A4-8CC9-00258DB671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74624D-C981-41AC-8B16-561FE20B84B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A11A8CB-7426-4C61-ABB9-15C46CE19A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E0B65F-D303-4CD1-9C0C-D15B8EAE974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E9D68-63A4-4195-8DF1-CF878EA235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EE9FCC-2406-46E3-A0F3-30C893614A6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2,115
2,097
25.50
4,290,568
4,082,801
117,028
2,164,187
3,625,783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704662-87C6-4372-B914-9E1D2922056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A6BC9D-8079-458A-B9AE-CAAA4BE5FB5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1148B8-30CF-4052-A8DF-F2AB8D98B66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47B4D7-61E8-44AB-A1AB-CA4668E6C41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29B9C0-409B-4963-BFA0-374EE3EA041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8530093-278D-49BF-98EC-089891F452C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2FE1AD-3D90-444D-91A6-963313F241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30608CC-204E-4797-8D58-F7154045CE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0B3D55-5B83-4C8B-9519-51D3EA9CEA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04E260-89F4-425F-9DA2-BCA0741F30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FD0669-EE96-4D65-BB64-0BEC126E885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141FE6-C7C2-4D17-9E95-D932985931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7F31F8-A45E-464D-89CD-2C9F57A929C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99D6776-A5CA-4AF4-B3B3-DF1FC879AF8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E3E2D4-2D47-4B2B-BE61-3F359EABC49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79CAD79-AF4B-4F88-B46A-7471461527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247CF0-4777-4896-91E7-C151F82422C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0001D75-4245-4273-B075-343DFE278D9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874B81-455C-420E-A5FE-474E9651AA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7995BF-91E2-44C1-9D27-DE5AB272DB3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050135-6856-4D39-A097-CFB6C9D0D1C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581059-CFF3-4664-A8A6-F6543EBDDD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9AE9B3-43AF-4A84-8CE0-0B0AD8AE8E8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0F8975-4E90-4FD6-8308-D60A2AA82EC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740259-7B4E-4AE1-9FC4-137C71AB88A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26080C-1DBB-4E7E-BD72-0AF36C4DED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119E08D-ECB6-4B3E-B3FC-51BCDFD6E45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90195D-ED1A-42F9-9DD7-09B04A5634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24EC87-1EE3-4144-9B81-D1AD6F6B861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DFCE56-9D81-4355-A02B-DAAEA09C5FB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A016AE-95F2-483D-BA2C-AC5DF7DCB8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8026AD8-9C27-40C4-A207-CBD9F9B354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7D2F83-FE5A-4DE1-963D-C150FEA5F2F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159B523-B442-4C57-917E-D5BCDD86E6F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52D40C3-AE4B-4F75-B55A-41FDAFB8496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74B7238-FDB5-4F56-A3E5-AB49CC2A6A7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CD4C0A-740D-443E-B956-2D2B2BD1BC6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58847B-F71A-44BB-AFC3-E384DCB3464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BAA9CBD-4CF8-421F-8E97-DAAA50372FA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02E3AF2-71C4-4BDE-9502-79E4C01EEE1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4A38EBD-51B9-4A34-B90D-5B07986F99D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C4FE16D-5CB1-4C3E-9184-E4964103A46E}"/>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22EE62D-2A79-4B07-9523-48E5A4D7902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995600FB-EC8C-40B3-99DC-D571A970241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CC8CA2E-7DEC-4F11-98BD-BDB9CA6B92D7}"/>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1043D17-59E2-414C-AC31-8F9EE408177C}"/>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C515992D-786E-42B9-B7AB-3853863BC98E}"/>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9A7DAA6-7398-4FDE-A252-B76F25BD7E12}"/>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1942E1A8-AD31-4A03-BA8B-8519C0256EED}"/>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59308126-2197-4655-B066-9EE7FA39DB6B}"/>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B14DE529-7AE0-43B2-B8A7-B51159F99A18}"/>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AA639C48-8E06-494B-AC14-ACA29463683C}"/>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3CF123E0-5C9C-4FEA-AC5D-205EB4390B35}"/>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5A7703F8-D6E8-433F-86BC-634C651F26CA}"/>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92982CC9-6D44-4E6E-A102-FCFFA61DE091}"/>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29E463C-A705-480E-9EF8-5C77C25B037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A5733E-B336-42D8-B0A0-B6A7162F7A3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BDC2C7-41FB-4848-9935-DF9B0BECBDF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5FFE64-9E92-445E-B01F-2EE439B13C2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1142F5B-CD10-4BB3-AA01-6351D89C49C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72" name="楕円 71">
          <a:extLst>
            <a:ext uri="{FF2B5EF4-FFF2-40B4-BE49-F238E27FC236}">
              <a16:creationId xmlns:a16="http://schemas.microsoft.com/office/drawing/2014/main" id="{9E6C7807-C85E-492D-8EB1-E688443A3435}"/>
            </a:ext>
          </a:extLst>
        </xdr:cNvPr>
        <xdr:cNvSpPr/>
      </xdr:nvSpPr>
      <xdr:spPr>
        <a:xfrm>
          <a:off x="4584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160037</xdr:rowOff>
    </xdr:from>
    <xdr:ext cx="405111" cy="259045"/>
    <xdr:sp macro="" textlink="">
      <xdr:nvSpPr>
        <xdr:cNvPr id="73" name="【図書館】&#10;有形固定資産減価償却率該当値テキスト">
          <a:extLst>
            <a:ext uri="{FF2B5EF4-FFF2-40B4-BE49-F238E27FC236}">
              <a16:creationId xmlns:a16="http://schemas.microsoft.com/office/drawing/2014/main" id="{79D3BEB2-FB78-473D-90F1-01740AB76930}"/>
            </a:ext>
          </a:extLst>
        </xdr:cNvPr>
        <xdr:cNvSpPr txBox="1"/>
      </xdr:nvSpPr>
      <xdr:spPr>
        <a:xfrm>
          <a:off x="4673600"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153670</xdr:rowOff>
    </xdr:from>
    <xdr:to>
      <xdr:col>20</xdr:col>
      <xdr:colOff>38100</xdr:colOff>
      <xdr:row>38</xdr:row>
      <xdr:rowOff>83820</xdr:rowOff>
    </xdr:to>
    <xdr:sp macro="" textlink="">
      <xdr:nvSpPr>
        <xdr:cNvPr id="74" name="楕円 73">
          <a:extLst>
            <a:ext uri="{FF2B5EF4-FFF2-40B4-BE49-F238E27FC236}">
              <a16:creationId xmlns:a16="http://schemas.microsoft.com/office/drawing/2014/main" id="{1009C106-816F-4EB1-BD1B-86E117FAF3C6}"/>
            </a:ext>
          </a:extLst>
        </xdr:cNvPr>
        <xdr:cNvSpPr/>
      </xdr:nvSpPr>
      <xdr:spPr>
        <a:xfrm>
          <a:off x="3746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33020</xdr:rowOff>
    </xdr:from>
    <xdr:to>
      <xdr:col>24</xdr:col>
      <xdr:colOff>63500</xdr:colOff>
      <xdr:row>38</xdr:row>
      <xdr:rowOff>60960</xdr:rowOff>
    </xdr:to>
    <xdr:cxnSp macro="">
      <xdr:nvCxnSpPr>
        <xdr:cNvPr id="75" name="直線コネクタ 74">
          <a:extLst>
            <a:ext uri="{FF2B5EF4-FFF2-40B4-BE49-F238E27FC236}">
              <a16:creationId xmlns:a16="http://schemas.microsoft.com/office/drawing/2014/main" id="{27B6B5A1-CA0F-4997-B64B-73CE8F9E139B}"/>
            </a:ext>
          </a:extLst>
        </xdr:cNvPr>
        <xdr:cNvCxnSpPr/>
      </xdr:nvCxnSpPr>
      <xdr:spPr>
        <a:xfrm>
          <a:off x="3797300" y="654812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125730</xdr:rowOff>
    </xdr:from>
    <xdr:to>
      <xdr:col>15</xdr:col>
      <xdr:colOff>101600</xdr:colOff>
      <xdr:row>38</xdr:row>
      <xdr:rowOff>55880</xdr:rowOff>
    </xdr:to>
    <xdr:sp macro="" textlink="">
      <xdr:nvSpPr>
        <xdr:cNvPr id="76" name="楕円 75">
          <a:extLst>
            <a:ext uri="{FF2B5EF4-FFF2-40B4-BE49-F238E27FC236}">
              <a16:creationId xmlns:a16="http://schemas.microsoft.com/office/drawing/2014/main" id="{F5D34728-6256-467C-8991-9E78AD1B7AC9}"/>
            </a:ext>
          </a:extLst>
        </xdr:cNvPr>
        <xdr:cNvSpPr/>
      </xdr:nvSpPr>
      <xdr:spPr>
        <a:xfrm>
          <a:off x="2857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5080</xdr:rowOff>
    </xdr:from>
    <xdr:to>
      <xdr:col>19</xdr:col>
      <xdr:colOff>177800</xdr:colOff>
      <xdr:row>38</xdr:row>
      <xdr:rowOff>33020</xdr:rowOff>
    </xdr:to>
    <xdr:cxnSp macro="">
      <xdr:nvCxnSpPr>
        <xdr:cNvPr id="77" name="直線コネクタ 76">
          <a:extLst>
            <a:ext uri="{FF2B5EF4-FFF2-40B4-BE49-F238E27FC236}">
              <a16:creationId xmlns:a16="http://schemas.microsoft.com/office/drawing/2014/main" id="{155C5D77-3F4F-4919-ABB1-B3FD9FC226AE}"/>
            </a:ext>
          </a:extLst>
        </xdr:cNvPr>
        <xdr:cNvCxnSpPr/>
      </xdr:nvCxnSpPr>
      <xdr:spPr>
        <a:xfrm>
          <a:off x="2908300" y="65201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97790</xdr:rowOff>
    </xdr:from>
    <xdr:to>
      <xdr:col>10</xdr:col>
      <xdr:colOff>165100</xdr:colOff>
      <xdr:row>38</xdr:row>
      <xdr:rowOff>27940</xdr:rowOff>
    </xdr:to>
    <xdr:sp macro="" textlink="">
      <xdr:nvSpPr>
        <xdr:cNvPr id="78" name="楕円 77">
          <a:extLst>
            <a:ext uri="{FF2B5EF4-FFF2-40B4-BE49-F238E27FC236}">
              <a16:creationId xmlns:a16="http://schemas.microsoft.com/office/drawing/2014/main" id="{2A13B2C1-BFE3-49D8-9E27-8046323D20B9}"/>
            </a:ext>
          </a:extLst>
        </xdr:cNvPr>
        <xdr:cNvSpPr/>
      </xdr:nvSpPr>
      <xdr:spPr>
        <a:xfrm>
          <a:off x="1968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148590</xdr:rowOff>
    </xdr:from>
    <xdr:to>
      <xdr:col>15</xdr:col>
      <xdr:colOff>50800</xdr:colOff>
      <xdr:row>38</xdr:row>
      <xdr:rowOff>5080</xdr:rowOff>
    </xdr:to>
    <xdr:cxnSp macro="">
      <xdr:nvCxnSpPr>
        <xdr:cNvPr id="79" name="直線コネクタ 78">
          <a:extLst>
            <a:ext uri="{FF2B5EF4-FFF2-40B4-BE49-F238E27FC236}">
              <a16:creationId xmlns:a16="http://schemas.microsoft.com/office/drawing/2014/main" id="{A6547AE1-7956-4E1D-9194-8B0D23228E18}"/>
            </a:ext>
          </a:extLst>
        </xdr:cNvPr>
        <xdr:cNvCxnSpPr/>
      </xdr:nvCxnSpPr>
      <xdr:spPr>
        <a:xfrm>
          <a:off x="2019300" y="64922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71120</xdr:rowOff>
    </xdr:from>
    <xdr:to>
      <xdr:col>6</xdr:col>
      <xdr:colOff>38100</xdr:colOff>
      <xdr:row>38</xdr:row>
      <xdr:rowOff>1270</xdr:rowOff>
    </xdr:to>
    <xdr:sp macro="" textlink="">
      <xdr:nvSpPr>
        <xdr:cNvPr id="80" name="楕円 79">
          <a:extLst>
            <a:ext uri="{FF2B5EF4-FFF2-40B4-BE49-F238E27FC236}">
              <a16:creationId xmlns:a16="http://schemas.microsoft.com/office/drawing/2014/main" id="{071DCE76-94EA-4E60-9B7D-8F40B03B808B}"/>
            </a:ext>
          </a:extLst>
        </xdr:cNvPr>
        <xdr:cNvSpPr/>
      </xdr:nvSpPr>
      <xdr:spPr>
        <a:xfrm>
          <a:off x="1079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121920</xdr:rowOff>
    </xdr:from>
    <xdr:to>
      <xdr:col>10</xdr:col>
      <xdr:colOff>114300</xdr:colOff>
      <xdr:row>37</xdr:row>
      <xdr:rowOff>148590</xdr:rowOff>
    </xdr:to>
    <xdr:cxnSp macro="">
      <xdr:nvCxnSpPr>
        <xdr:cNvPr id="81" name="直線コネクタ 80">
          <a:extLst>
            <a:ext uri="{FF2B5EF4-FFF2-40B4-BE49-F238E27FC236}">
              <a16:creationId xmlns:a16="http://schemas.microsoft.com/office/drawing/2014/main" id="{D421980D-BF85-4765-897E-DF4C5D13CF5C}"/>
            </a:ext>
          </a:extLst>
        </xdr:cNvPr>
        <xdr:cNvCxnSpPr/>
      </xdr:nvCxnSpPr>
      <xdr:spPr>
        <a:xfrm>
          <a:off x="1130300" y="64655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9962A115-7F67-4875-8F6A-C7649BF93C07}"/>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0ED324DC-0BAD-417D-B30A-72D1FB3D2146}"/>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22887B4F-5CAD-43C3-AF1D-42D96B7E67DF}"/>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136938ED-3E1E-4489-8397-4B2B86335884}"/>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74947</xdr:rowOff>
    </xdr:from>
    <xdr:ext cx="405111" cy="259045"/>
    <xdr:sp macro="" textlink="">
      <xdr:nvSpPr>
        <xdr:cNvPr id="86" name="n_1mainValue【図書館】&#10;有形固定資産減価償却率">
          <a:extLst>
            <a:ext uri="{FF2B5EF4-FFF2-40B4-BE49-F238E27FC236}">
              <a16:creationId xmlns:a16="http://schemas.microsoft.com/office/drawing/2014/main" id="{D174F32E-7499-4D56-AB1D-2BEEB6546EEE}"/>
            </a:ext>
          </a:extLst>
        </xdr:cNvPr>
        <xdr:cNvSpPr txBox="1"/>
      </xdr:nvSpPr>
      <xdr:spPr>
        <a:xfrm>
          <a:off x="3582044" y="659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47007</xdr:rowOff>
    </xdr:from>
    <xdr:ext cx="405111" cy="259045"/>
    <xdr:sp macro="" textlink="">
      <xdr:nvSpPr>
        <xdr:cNvPr id="87" name="n_2mainValue【図書館】&#10;有形固定資産減価償却率">
          <a:extLst>
            <a:ext uri="{FF2B5EF4-FFF2-40B4-BE49-F238E27FC236}">
              <a16:creationId xmlns:a16="http://schemas.microsoft.com/office/drawing/2014/main" id="{02CA1725-8340-48EC-87EC-10AAD2A05774}"/>
            </a:ext>
          </a:extLst>
        </xdr:cNvPr>
        <xdr:cNvSpPr txBox="1"/>
      </xdr:nvSpPr>
      <xdr:spPr>
        <a:xfrm>
          <a:off x="2705744" y="6562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19067</xdr:rowOff>
    </xdr:from>
    <xdr:ext cx="405111" cy="259045"/>
    <xdr:sp macro="" textlink="">
      <xdr:nvSpPr>
        <xdr:cNvPr id="88" name="n_3mainValue【図書館】&#10;有形固定資産減価償却率">
          <a:extLst>
            <a:ext uri="{FF2B5EF4-FFF2-40B4-BE49-F238E27FC236}">
              <a16:creationId xmlns:a16="http://schemas.microsoft.com/office/drawing/2014/main" id="{F7A37690-3320-4434-A0A9-3F1D709F22BF}"/>
            </a:ext>
          </a:extLst>
        </xdr:cNvPr>
        <xdr:cNvSpPr txBox="1"/>
      </xdr:nvSpPr>
      <xdr:spPr>
        <a:xfrm>
          <a:off x="1816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163847</xdr:rowOff>
    </xdr:from>
    <xdr:ext cx="405111" cy="259045"/>
    <xdr:sp macro="" textlink="">
      <xdr:nvSpPr>
        <xdr:cNvPr id="89" name="n_4mainValue【図書館】&#10;有形固定資産減価償却率">
          <a:extLst>
            <a:ext uri="{FF2B5EF4-FFF2-40B4-BE49-F238E27FC236}">
              <a16:creationId xmlns:a16="http://schemas.microsoft.com/office/drawing/2014/main" id="{D66B3C25-ADCF-4075-BD0B-94F971D7FF9A}"/>
            </a:ext>
          </a:extLst>
        </xdr:cNvPr>
        <xdr:cNvSpPr txBox="1"/>
      </xdr:nvSpPr>
      <xdr:spPr>
        <a:xfrm>
          <a:off x="927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CB9669B-53F0-4E70-A951-EB9088379A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494D6AE3-4629-4FE4-8188-E328578968A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4FB4FB2-06E3-4D9C-AFED-941FC56375E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79BD88F-0307-41A8-8AB6-F73D1B4FF69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30D6404F-E9E8-474D-A7BB-7431B28F1ED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70CB955C-4E18-4735-9ED1-74452AB50C4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D835A49-B91E-42B9-B420-3668092700E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27A3CFA-79A8-441B-ABD0-BD0C63918C0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D3A018F-8624-460D-8C64-454349F8DB0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5B53966-5B15-4FEC-980F-DB0938E91A4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493B3FA-D856-481A-B509-4D67D57FB16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81DD2A1-62AA-4972-A3A3-7844F77626E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1739BDE-88A8-4075-86F0-8395107108A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1A9F674A-10FD-4985-91CB-6B740DDCF91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BA232D9-93A6-435B-B112-82AFFD880E1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ED89CC9-1188-4938-BA44-3237F94E136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E98CD63-A919-4315-8F10-189D103396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8F70BCF-D371-4588-8A44-DA8DD314020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7861694D-2FBC-45ED-BACB-EF76323F24F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232B20EE-BC09-4E2B-A015-B7E39E80C6B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281BA07-0160-4B29-AF62-4C0E729173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AD5C33D-7E96-470D-B4EB-6106CEACBEC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2CFE85F-916F-41B3-B2C0-0BB5E0AA729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9D405534-577F-4E84-837B-9C34CC75C3D4}"/>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5E29533C-A936-4525-8920-95F482A5A19C}"/>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4886FBC4-EEC9-456E-86D8-66BC67B3CD18}"/>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83AB2E15-E6E6-4128-A7BA-2C1A494E670B}"/>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B75C57A1-A5F4-464F-9839-1F950643BF36}"/>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C4956527-E1A6-49F6-9A6E-020ED4515A77}"/>
            </a:ext>
          </a:extLst>
        </xdr:cNvPr>
        <xdr:cNvSpPr txBox="1"/>
      </xdr:nvSpPr>
      <xdr:spPr>
        <a:xfrm>
          <a:off x="10515600" y="6753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44868713-8880-49EA-BF30-D872330AFF35}"/>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7D7EA25E-1404-4CF5-9354-6549C98CA23F}"/>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393FFA08-4C8A-470F-AF0A-07D4CD1A3E1F}"/>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4AA28184-5032-4469-B167-E0085AD2702C}"/>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2E33EE2F-D3C4-4DDC-941A-5C3D08404766}"/>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4BA68A-9EB4-49A8-9CF0-5FCE46EE56E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721D216-D9EF-4C5D-8052-A3CE1E5A4EB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CD750F-C988-46D7-9517-069B6A294E7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D6D052-1D9E-4D3C-9F5A-179CB10D4BA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B71C77C-78A6-47E0-A67A-B23D420AA81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111125</xdr:rowOff>
    </xdr:from>
    <xdr:to>
      <xdr:col>55</xdr:col>
      <xdr:colOff>50800</xdr:colOff>
      <xdr:row>38</xdr:row>
      <xdr:rowOff>41275</xdr:rowOff>
    </xdr:to>
    <xdr:sp macro="" textlink="">
      <xdr:nvSpPr>
        <xdr:cNvPr id="129" name="楕円 128">
          <a:extLst>
            <a:ext uri="{FF2B5EF4-FFF2-40B4-BE49-F238E27FC236}">
              <a16:creationId xmlns:a16="http://schemas.microsoft.com/office/drawing/2014/main" id="{8BF668EF-8C80-4667-A60B-8955BDFD293D}"/>
            </a:ext>
          </a:extLst>
        </xdr:cNvPr>
        <xdr:cNvSpPr/>
      </xdr:nvSpPr>
      <xdr:spPr>
        <a:xfrm>
          <a:off x="104267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134002</xdr:rowOff>
    </xdr:from>
    <xdr:ext cx="469744" cy="259045"/>
    <xdr:sp macro="" textlink="">
      <xdr:nvSpPr>
        <xdr:cNvPr id="130" name="【図書館】&#10;一人当たり面積該当値テキスト">
          <a:extLst>
            <a:ext uri="{FF2B5EF4-FFF2-40B4-BE49-F238E27FC236}">
              <a16:creationId xmlns:a16="http://schemas.microsoft.com/office/drawing/2014/main" id="{73984F04-7B46-409A-B94A-BCFCD0ACD6F9}"/>
            </a:ext>
          </a:extLst>
        </xdr:cNvPr>
        <xdr:cNvSpPr txBox="1"/>
      </xdr:nvSpPr>
      <xdr:spPr>
        <a:xfrm>
          <a:off x="10515600" y="630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132080</xdr:rowOff>
    </xdr:from>
    <xdr:to>
      <xdr:col>50</xdr:col>
      <xdr:colOff>165100</xdr:colOff>
      <xdr:row>38</xdr:row>
      <xdr:rowOff>62230</xdr:rowOff>
    </xdr:to>
    <xdr:sp macro="" textlink="">
      <xdr:nvSpPr>
        <xdr:cNvPr id="131" name="楕円 130">
          <a:extLst>
            <a:ext uri="{FF2B5EF4-FFF2-40B4-BE49-F238E27FC236}">
              <a16:creationId xmlns:a16="http://schemas.microsoft.com/office/drawing/2014/main" id="{D16BDAA6-A46E-4BF9-A343-B0CADD8EC122}"/>
            </a:ext>
          </a:extLst>
        </xdr:cNvPr>
        <xdr:cNvSpPr/>
      </xdr:nvSpPr>
      <xdr:spPr>
        <a:xfrm>
          <a:off x="9588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161925</xdr:rowOff>
    </xdr:from>
    <xdr:to>
      <xdr:col>55</xdr:col>
      <xdr:colOff>0</xdr:colOff>
      <xdr:row>38</xdr:row>
      <xdr:rowOff>11430</xdr:rowOff>
    </xdr:to>
    <xdr:cxnSp macro="">
      <xdr:nvCxnSpPr>
        <xdr:cNvPr id="132" name="直線コネクタ 131">
          <a:extLst>
            <a:ext uri="{FF2B5EF4-FFF2-40B4-BE49-F238E27FC236}">
              <a16:creationId xmlns:a16="http://schemas.microsoft.com/office/drawing/2014/main" id="{053568AF-1503-4B57-8718-A9674C726928}"/>
            </a:ext>
          </a:extLst>
        </xdr:cNvPr>
        <xdr:cNvCxnSpPr/>
      </xdr:nvCxnSpPr>
      <xdr:spPr>
        <a:xfrm flipV="1">
          <a:off x="9639300" y="650557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3" name="楕円 132">
          <a:extLst>
            <a:ext uri="{FF2B5EF4-FFF2-40B4-BE49-F238E27FC236}">
              <a16:creationId xmlns:a16="http://schemas.microsoft.com/office/drawing/2014/main" id="{54A69500-B233-4902-BE66-D45EE844A6EF}"/>
            </a:ext>
          </a:extLst>
        </xdr:cNvPr>
        <xdr:cNvSpPr/>
      </xdr:nvSpPr>
      <xdr:spPr>
        <a:xfrm>
          <a:off x="869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xdr:rowOff>
    </xdr:from>
    <xdr:to>
      <xdr:col>50</xdr:col>
      <xdr:colOff>114300</xdr:colOff>
      <xdr:row>38</xdr:row>
      <xdr:rowOff>30480</xdr:rowOff>
    </xdr:to>
    <xdr:cxnSp macro="">
      <xdr:nvCxnSpPr>
        <xdr:cNvPr id="134" name="直線コネクタ 133">
          <a:extLst>
            <a:ext uri="{FF2B5EF4-FFF2-40B4-BE49-F238E27FC236}">
              <a16:creationId xmlns:a16="http://schemas.microsoft.com/office/drawing/2014/main" id="{411A7A56-36E0-40F8-8D92-FD4D28B75D4C}"/>
            </a:ext>
          </a:extLst>
        </xdr:cNvPr>
        <xdr:cNvCxnSpPr/>
      </xdr:nvCxnSpPr>
      <xdr:spPr>
        <a:xfrm flipV="1">
          <a:off x="8750300" y="65265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164465</xdr:rowOff>
    </xdr:from>
    <xdr:to>
      <xdr:col>41</xdr:col>
      <xdr:colOff>101600</xdr:colOff>
      <xdr:row>38</xdr:row>
      <xdr:rowOff>94615</xdr:rowOff>
    </xdr:to>
    <xdr:sp macro="" textlink="">
      <xdr:nvSpPr>
        <xdr:cNvPr id="135" name="楕円 134">
          <a:extLst>
            <a:ext uri="{FF2B5EF4-FFF2-40B4-BE49-F238E27FC236}">
              <a16:creationId xmlns:a16="http://schemas.microsoft.com/office/drawing/2014/main" id="{C8BF248E-660A-484D-817F-A260ED2DD6A0}"/>
            </a:ext>
          </a:extLst>
        </xdr:cNvPr>
        <xdr:cNvSpPr/>
      </xdr:nvSpPr>
      <xdr:spPr>
        <a:xfrm>
          <a:off x="7810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43815</xdr:rowOff>
    </xdr:to>
    <xdr:cxnSp macro="">
      <xdr:nvCxnSpPr>
        <xdr:cNvPr id="136" name="直線コネクタ 135">
          <a:extLst>
            <a:ext uri="{FF2B5EF4-FFF2-40B4-BE49-F238E27FC236}">
              <a16:creationId xmlns:a16="http://schemas.microsoft.com/office/drawing/2014/main" id="{50C242A4-F8E5-4973-8F46-A6EF940B9A78}"/>
            </a:ext>
          </a:extLst>
        </xdr:cNvPr>
        <xdr:cNvCxnSpPr/>
      </xdr:nvCxnSpPr>
      <xdr:spPr>
        <a:xfrm flipV="1">
          <a:off x="7861300" y="65455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8255</xdr:rowOff>
    </xdr:from>
    <xdr:to>
      <xdr:col>36</xdr:col>
      <xdr:colOff>165100</xdr:colOff>
      <xdr:row>38</xdr:row>
      <xdr:rowOff>109855</xdr:rowOff>
    </xdr:to>
    <xdr:sp macro="" textlink="">
      <xdr:nvSpPr>
        <xdr:cNvPr id="137" name="楕円 136">
          <a:extLst>
            <a:ext uri="{FF2B5EF4-FFF2-40B4-BE49-F238E27FC236}">
              <a16:creationId xmlns:a16="http://schemas.microsoft.com/office/drawing/2014/main" id="{81236362-15BB-4436-B199-C8A69AE4D480}"/>
            </a:ext>
          </a:extLst>
        </xdr:cNvPr>
        <xdr:cNvSpPr/>
      </xdr:nvSpPr>
      <xdr:spPr>
        <a:xfrm>
          <a:off x="6921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43815</xdr:rowOff>
    </xdr:from>
    <xdr:to>
      <xdr:col>41</xdr:col>
      <xdr:colOff>50800</xdr:colOff>
      <xdr:row>38</xdr:row>
      <xdr:rowOff>59055</xdr:rowOff>
    </xdr:to>
    <xdr:cxnSp macro="">
      <xdr:nvCxnSpPr>
        <xdr:cNvPr id="138" name="直線コネクタ 137">
          <a:extLst>
            <a:ext uri="{FF2B5EF4-FFF2-40B4-BE49-F238E27FC236}">
              <a16:creationId xmlns:a16="http://schemas.microsoft.com/office/drawing/2014/main" id="{BA63054E-5B7B-4DBD-9F67-5AA70F57ED01}"/>
            </a:ext>
          </a:extLst>
        </xdr:cNvPr>
        <xdr:cNvCxnSpPr/>
      </xdr:nvCxnSpPr>
      <xdr:spPr>
        <a:xfrm flipV="1">
          <a:off x="6972300" y="65589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5732</xdr:rowOff>
    </xdr:from>
    <xdr:ext cx="469744" cy="259045"/>
    <xdr:sp macro="" textlink="">
      <xdr:nvSpPr>
        <xdr:cNvPr id="139" name="n_1aveValue【図書館】&#10;一人当たり面積">
          <a:extLst>
            <a:ext uri="{FF2B5EF4-FFF2-40B4-BE49-F238E27FC236}">
              <a16:creationId xmlns:a16="http://schemas.microsoft.com/office/drawing/2014/main" id="{97AC6524-B67C-4556-A265-FF3715C47ED7}"/>
            </a:ext>
          </a:extLst>
        </xdr:cNvPr>
        <xdr:cNvSpPr txBox="1"/>
      </xdr:nvSpPr>
      <xdr:spPr>
        <a:xfrm>
          <a:off x="93917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B9555452-C94D-4691-AD20-A4CB1ABFCF41}"/>
            </a:ext>
          </a:extLst>
        </xdr:cNvPr>
        <xdr:cNvSpPr txBox="1"/>
      </xdr:nvSpPr>
      <xdr:spPr>
        <a:xfrm>
          <a:off x="8515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F751BD28-BE6F-40D4-879E-E480D2A9AF39}"/>
            </a:ext>
          </a:extLst>
        </xdr:cNvPr>
        <xdr:cNvSpPr txBox="1"/>
      </xdr:nvSpPr>
      <xdr:spPr>
        <a:xfrm>
          <a:off x="76264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5732</xdr:rowOff>
    </xdr:from>
    <xdr:ext cx="469744" cy="259045"/>
    <xdr:sp macro="" textlink="">
      <xdr:nvSpPr>
        <xdr:cNvPr id="142" name="n_4aveValue【図書館】&#10;一人当たり面積">
          <a:extLst>
            <a:ext uri="{FF2B5EF4-FFF2-40B4-BE49-F238E27FC236}">
              <a16:creationId xmlns:a16="http://schemas.microsoft.com/office/drawing/2014/main" id="{C1829B54-0484-4E5E-9F47-0FFC6446EB95}"/>
            </a:ext>
          </a:extLst>
        </xdr:cNvPr>
        <xdr:cNvSpPr txBox="1"/>
      </xdr:nvSpPr>
      <xdr:spPr>
        <a:xfrm>
          <a:off x="6737427" y="686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78757</xdr:rowOff>
    </xdr:from>
    <xdr:ext cx="469744" cy="259045"/>
    <xdr:sp macro="" textlink="">
      <xdr:nvSpPr>
        <xdr:cNvPr id="143" name="n_1mainValue【図書館】&#10;一人当たり面積">
          <a:extLst>
            <a:ext uri="{FF2B5EF4-FFF2-40B4-BE49-F238E27FC236}">
              <a16:creationId xmlns:a16="http://schemas.microsoft.com/office/drawing/2014/main" id="{49463CB1-FC98-4A96-B7D3-403EDFABC149}"/>
            </a:ext>
          </a:extLst>
        </xdr:cNvPr>
        <xdr:cNvSpPr txBox="1"/>
      </xdr:nvSpPr>
      <xdr:spPr>
        <a:xfrm>
          <a:off x="93917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44" name="n_2mainValue【図書館】&#10;一人当たり面積">
          <a:extLst>
            <a:ext uri="{FF2B5EF4-FFF2-40B4-BE49-F238E27FC236}">
              <a16:creationId xmlns:a16="http://schemas.microsoft.com/office/drawing/2014/main" id="{AA2B9B6E-1508-47F0-96A5-FCB54C0EC8A3}"/>
            </a:ext>
          </a:extLst>
        </xdr:cNvPr>
        <xdr:cNvSpPr txBox="1"/>
      </xdr:nvSpPr>
      <xdr:spPr>
        <a:xfrm>
          <a:off x="8515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111142</xdr:rowOff>
    </xdr:from>
    <xdr:ext cx="469744" cy="259045"/>
    <xdr:sp macro="" textlink="">
      <xdr:nvSpPr>
        <xdr:cNvPr id="145" name="n_3mainValue【図書館】&#10;一人当たり面積">
          <a:extLst>
            <a:ext uri="{FF2B5EF4-FFF2-40B4-BE49-F238E27FC236}">
              <a16:creationId xmlns:a16="http://schemas.microsoft.com/office/drawing/2014/main" id="{659BA20B-95B1-467B-9DC7-2463A29A4042}"/>
            </a:ext>
          </a:extLst>
        </xdr:cNvPr>
        <xdr:cNvSpPr txBox="1"/>
      </xdr:nvSpPr>
      <xdr:spPr>
        <a:xfrm>
          <a:off x="7626427" y="628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126382</xdr:rowOff>
    </xdr:from>
    <xdr:ext cx="469744" cy="259045"/>
    <xdr:sp macro="" textlink="">
      <xdr:nvSpPr>
        <xdr:cNvPr id="146" name="n_4mainValue【図書館】&#10;一人当たり面積">
          <a:extLst>
            <a:ext uri="{FF2B5EF4-FFF2-40B4-BE49-F238E27FC236}">
              <a16:creationId xmlns:a16="http://schemas.microsoft.com/office/drawing/2014/main" id="{42D21A46-088C-4FE5-9A81-B52DB4A4412F}"/>
            </a:ext>
          </a:extLst>
        </xdr:cNvPr>
        <xdr:cNvSpPr txBox="1"/>
      </xdr:nvSpPr>
      <xdr:spPr>
        <a:xfrm>
          <a:off x="6737427" y="629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C42EB16-1ED8-48E1-B351-F1E6EE31EDD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0AB36C2-AA40-4CE5-97C2-39AAE6487C2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897AA21-EAA4-4A73-A0BF-D4679D67FA2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F9B2BFD-CDAC-463F-828E-F01786E8295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485999E-2E61-40D8-8507-F6AFFC5EAD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5557276-E80D-462C-AE12-BF255DE1D0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7C690B0-D727-4C92-AADD-8C255E75698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4C1562B-0C51-42C7-98FE-8B48FE177E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AC30D90-90D2-421F-BF51-10C29A4D4D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5D3BF2E-61C7-4197-B99D-0E5C8A53619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C34BF5E-C880-4852-B0C7-A05E7DFE956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A0D54CD-C6FE-4382-BDEE-42FAC878C45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91721A53-53F2-4215-829A-E908E93DF22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3959B6E-B545-48AA-B30C-0B9E66C54D3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6E5BE88-6898-4759-9935-EDC5F91F580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FA25F68-E75C-4BB6-89F1-6A6C078C3B3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AB3E37F-06A4-44CF-AE32-59ABEE662EA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9AB8CD75-9C05-47D1-BE4D-DA05896360C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5EACD8E0-A905-4EB7-89EE-C9145D9A34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960303B-D00B-4D17-B95A-630E8BDDEE7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C6F3D38-55F1-40C1-AC51-EAB11D287B0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A3F1BFB-AEF2-43F5-B4D6-B4B5EC96F2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82A1790-F743-4829-A2E1-6DF756902EB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5E3ACAB-8A41-4693-8893-326BE2D0617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D016556-0453-4005-8B7E-F3CB13E948E3}"/>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0C4134C-ED46-43FE-84EE-E3ADE868885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C4A171D-ED5F-462D-BDC4-A869F6BBEFDA}"/>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6F8923A-8D05-4B18-96FC-B0A11E672221}"/>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ACA2A8CD-FED7-4171-82AF-EDE57973878F}"/>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A1E2822-E5CB-407E-BE65-A2A34670328D}"/>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7" name="フローチャート: 判断 176">
          <a:extLst>
            <a:ext uri="{FF2B5EF4-FFF2-40B4-BE49-F238E27FC236}">
              <a16:creationId xmlns:a16="http://schemas.microsoft.com/office/drawing/2014/main" id="{4A83B969-A001-450B-B60B-B716691CC5E7}"/>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8" name="フローチャート: 判断 177">
          <a:extLst>
            <a:ext uri="{FF2B5EF4-FFF2-40B4-BE49-F238E27FC236}">
              <a16:creationId xmlns:a16="http://schemas.microsoft.com/office/drawing/2014/main" id="{3C1059ED-D74C-4616-BE67-0787F72DBCC3}"/>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9" name="フローチャート: 判断 178">
          <a:extLst>
            <a:ext uri="{FF2B5EF4-FFF2-40B4-BE49-F238E27FC236}">
              <a16:creationId xmlns:a16="http://schemas.microsoft.com/office/drawing/2014/main" id="{E272904F-F5CD-4650-BC2E-2CBBDA20EA09}"/>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80" name="フローチャート: 判断 179">
          <a:extLst>
            <a:ext uri="{FF2B5EF4-FFF2-40B4-BE49-F238E27FC236}">
              <a16:creationId xmlns:a16="http://schemas.microsoft.com/office/drawing/2014/main" id="{2E5D94DF-E1DF-40CA-B4A4-04F289E77CBE}"/>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1" name="フローチャート: 判断 180">
          <a:extLst>
            <a:ext uri="{FF2B5EF4-FFF2-40B4-BE49-F238E27FC236}">
              <a16:creationId xmlns:a16="http://schemas.microsoft.com/office/drawing/2014/main" id="{744FEAE2-5BC9-4C12-A93D-A63031F6C76F}"/>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3BA2F65-5814-4882-B36B-9EB5CE5233D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2A92E6E-29B4-4457-80E1-C21EEF0BE5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BACA719-9E4D-45A0-B0FD-9AD33B09985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897E007-208C-4948-854F-A03573049EE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BC33AF-55F6-480E-B7E5-CC8F941B812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7" name="楕円 186">
          <a:extLst>
            <a:ext uri="{FF2B5EF4-FFF2-40B4-BE49-F238E27FC236}">
              <a16:creationId xmlns:a16="http://schemas.microsoft.com/office/drawing/2014/main" id="{92C2019D-876E-4AED-915A-DE1A2771A2A4}"/>
            </a:ext>
          </a:extLst>
        </xdr:cNvPr>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E86C769-FCC9-4983-ABE3-FDD0ED98EB75}"/>
            </a:ext>
          </a:extLst>
        </xdr:cNvPr>
        <xdr:cNvSpPr txBox="1"/>
      </xdr:nvSpPr>
      <xdr:spPr>
        <a:xfrm>
          <a:off x="46736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133985</xdr:rowOff>
    </xdr:from>
    <xdr:to>
      <xdr:col>20</xdr:col>
      <xdr:colOff>38100</xdr:colOff>
      <xdr:row>61</xdr:row>
      <xdr:rowOff>64135</xdr:rowOff>
    </xdr:to>
    <xdr:sp macro="" textlink="">
      <xdr:nvSpPr>
        <xdr:cNvPr id="189" name="楕円 188">
          <a:extLst>
            <a:ext uri="{FF2B5EF4-FFF2-40B4-BE49-F238E27FC236}">
              <a16:creationId xmlns:a16="http://schemas.microsoft.com/office/drawing/2014/main" id="{0601CB8D-0F6A-4C48-867F-4CE0CCFE5E3C}"/>
            </a:ext>
          </a:extLst>
        </xdr:cNvPr>
        <xdr:cNvSpPr/>
      </xdr:nvSpPr>
      <xdr:spPr>
        <a:xfrm>
          <a:off x="3746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xdr:rowOff>
    </xdr:from>
    <xdr:to>
      <xdr:col>24</xdr:col>
      <xdr:colOff>63500</xdr:colOff>
      <xdr:row>61</xdr:row>
      <xdr:rowOff>45720</xdr:rowOff>
    </xdr:to>
    <xdr:cxnSp macro="">
      <xdr:nvCxnSpPr>
        <xdr:cNvPr id="190" name="直線コネクタ 189">
          <a:extLst>
            <a:ext uri="{FF2B5EF4-FFF2-40B4-BE49-F238E27FC236}">
              <a16:creationId xmlns:a16="http://schemas.microsoft.com/office/drawing/2014/main" id="{414B2B2E-59C5-4548-BA9F-2D05FC6C2EB4}"/>
            </a:ext>
          </a:extLst>
        </xdr:cNvPr>
        <xdr:cNvCxnSpPr/>
      </xdr:nvCxnSpPr>
      <xdr:spPr>
        <a:xfrm>
          <a:off x="3797300" y="104717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101600</xdr:rowOff>
    </xdr:from>
    <xdr:to>
      <xdr:col>15</xdr:col>
      <xdr:colOff>101600</xdr:colOff>
      <xdr:row>61</xdr:row>
      <xdr:rowOff>31750</xdr:rowOff>
    </xdr:to>
    <xdr:sp macro="" textlink="">
      <xdr:nvSpPr>
        <xdr:cNvPr id="191" name="楕円 190">
          <a:extLst>
            <a:ext uri="{FF2B5EF4-FFF2-40B4-BE49-F238E27FC236}">
              <a16:creationId xmlns:a16="http://schemas.microsoft.com/office/drawing/2014/main" id="{3B77AFE8-75BB-491C-9A3F-D3C91AD2DF60}"/>
            </a:ext>
          </a:extLst>
        </xdr:cNvPr>
        <xdr:cNvSpPr/>
      </xdr:nvSpPr>
      <xdr:spPr>
        <a:xfrm>
          <a:off x="2857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152400</xdr:rowOff>
    </xdr:from>
    <xdr:to>
      <xdr:col>19</xdr:col>
      <xdr:colOff>177800</xdr:colOff>
      <xdr:row>61</xdr:row>
      <xdr:rowOff>13335</xdr:rowOff>
    </xdr:to>
    <xdr:cxnSp macro="">
      <xdr:nvCxnSpPr>
        <xdr:cNvPr id="192" name="直線コネクタ 191">
          <a:extLst>
            <a:ext uri="{FF2B5EF4-FFF2-40B4-BE49-F238E27FC236}">
              <a16:creationId xmlns:a16="http://schemas.microsoft.com/office/drawing/2014/main" id="{7A4422D1-7B67-4E1C-9EF8-B201FAC4F232}"/>
            </a:ext>
          </a:extLst>
        </xdr:cNvPr>
        <xdr:cNvCxnSpPr/>
      </xdr:nvCxnSpPr>
      <xdr:spPr>
        <a:xfrm>
          <a:off x="2908300" y="104394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67310</xdr:rowOff>
    </xdr:from>
    <xdr:to>
      <xdr:col>10</xdr:col>
      <xdr:colOff>165100</xdr:colOff>
      <xdr:row>60</xdr:row>
      <xdr:rowOff>168910</xdr:rowOff>
    </xdr:to>
    <xdr:sp macro="" textlink="">
      <xdr:nvSpPr>
        <xdr:cNvPr id="193" name="楕円 192">
          <a:extLst>
            <a:ext uri="{FF2B5EF4-FFF2-40B4-BE49-F238E27FC236}">
              <a16:creationId xmlns:a16="http://schemas.microsoft.com/office/drawing/2014/main" id="{2FA1E582-5793-4DA8-A840-8B0F321E5414}"/>
            </a:ext>
          </a:extLst>
        </xdr:cNvPr>
        <xdr:cNvSpPr/>
      </xdr:nvSpPr>
      <xdr:spPr>
        <a:xfrm>
          <a:off x="196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118110</xdr:rowOff>
    </xdr:from>
    <xdr:to>
      <xdr:col>15</xdr:col>
      <xdr:colOff>50800</xdr:colOff>
      <xdr:row>60</xdr:row>
      <xdr:rowOff>152400</xdr:rowOff>
    </xdr:to>
    <xdr:cxnSp macro="">
      <xdr:nvCxnSpPr>
        <xdr:cNvPr id="194" name="直線コネクタ 193">
          <a:extLst>
            <a:ext uri="{FF2B5EF4-FFF2-40B4-BE49-F238E27FC236}">
              <a16:creationId xmlns:a16="http://schemas.microsoft.com/office/drawing/2014/main" id="{BE9325AA-9A52-4BBF-BB99-B3510C5B7FE8}"/>
            </a:ext>
          </a:extLst>
        </xdr:cNvPr>
        <xdr:cNvCxnSpPr/>
      </xdr:nvCxnSpPr>
      <xdr:spPr>
        <a:xfrm>
          <a:off x="2019300" y="104051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34925</xdr:rowOff>
    </xdr:from>
    <xdr:to>
      <xdr:col>6</xdr:col>
      <xdr:colOff>38100</xdr:colOff>
      <xdr:row>60</xdr:row>
      <xdr:rowOff>136525</xdr:rowOff>
    </xdr:to>
    <xdr:sp macro="" textlink="">
      <xdr:nvSpPr>
        <xdr:cNvPr id="195" name="楕円 194">
          <a:extLst>
            <a:ext uri="{FF2B5EF4-FFF2-40B4-BE49-F238E27FC236}">
              <a16:creationId xmlns:a16="http://schemas.microsoft.com/office/drawing/2014/main" id="{81816F6A-8F6A-4460-9EF6-B4B30FDF8D81}"/>
            </a:ext>
          </a:extLst>
        </xdr:cNvPr>
        <xdr:cNvSpPr/>
      </xdr:nvSpPr>
      <xdr:spPr>
        <a:xfrm>
          <a:off x="1079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85725</xdr:rowOff>
    </xdr:from>
    <xdr:to>
      <xdr:col>10</xdr:col>
      <xdr:colOff>114300</xdr:colOff>
      <xdr:row>60</xdr:row>
      <xdr:rowOff>118110</xdr:rowOff>
    </xdr:to>
    <xdr:cxnSp macro="">
      <xdr:nvCxnSpPr>
        <xdr:cNvPr id="196" name="直線コネクタ 195">
          <a:extLst>
            <a:ext uri="{FF2B5EF4-FFF2-40B4-BE49-F238E27FC236}">
              <a16:creationId xmlns:a16="http://schemas.microsoft.com/office/drawing/2014/main" id="{2595B69C-29EF-4CA8-A7D4-125D962F4A85}"/>
            </a:ext>
          </a:extLst>
        </xdr:cNvPr>
        <xdr:cNvCxnSpPr/>
      </xdr:nvCxnSpPr>
      <xdr:spPr>
        <a:xfrm>
          <a:off x="1130300" y="103727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197" name="n_1aveValue【体育館・プール】&#10;有形固定資産減価償却率">
          <a:extLst>
            <a:ext uri="{FF2B5EF4-FFF2-40B4-BE49-F238E27FC236}">
              <a16:creationId xmlns:a16="http://schemas.microsoft.com/office/drawing/2014/main" id="{1C573CB2-AFEE-446C-AAA2-649E3A3B70D0}"/>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98" name="n_2aveValue【体育館・プール】&#10;有形固定資産減価償却率">
          <a:extLst>
            <a:ext uri="{FF2B5EF4-FFF2-40B4-BE49-F238E27FC236}">
              <a16:creationId xmlns:a16="http://schemas.microsoft.com/office/drawing/2014/main" id="{D20E12FC-A102-42F4-8409-B4AAC0F2132C}"/>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99" name="n_3aveValue【体育館・プール】&#10;有形固定資産減価償却率">
          <a:extLst>
            <a:ext uri="{FF2B5EF4-FFF2-40B4-BE49-F238E27FC236}">
              <a16:creationId xmlns:a16="http://schemas.microsoft.com/office/drawing/2014/main" id="{1BFEC53D-FB45-4A8F-8B54-4FD0EBA39817}"/>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0" name="n_4aveValue【体育館・プール】&#10;有形固定資産減価償却率">
          <a:extLst>
            <a:ext uri="{FF2B5EF4-FFF2-40B4-BE49-F238E27FC236}">
              <a16:creationId xmlns:a16="http://schemas.microsoft.com/office/drawing/2014/main" id="{7A56B8EC-073E-426C-90B9-CF9F5AFB4686}"/>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80662</xdr:rowOff>
    </xdr:from>
    <xdr:ext cx="405111" cy="259045"/>
    <xdr:sp macro="" textlink="">
      <xdr:nvSpPr>
        <xdr:cNvPr id="201" name="n_1mainValue【体育館・プール】&#10;有形固定資産減価償却率">
          <a:extLst>
            <a:ext uri="{FF2B5EF4-FFF2-40B4-BE49-F238E27FC236}">
              <a16:creationId xmlns:a16="http://schemas.microsoft.com/office/drawing/2014/main" id="{8ABF3DB7-6C1E-402C-B8A3-D58B18F6A25C}"/>
            </a:ext>
          </a:extLst>
        </xdr:cNvPr>
        <xdr:cNvSpPr txBox="1"/>
      </xdr:nvSpPr>
      <xdr:spPr>
        <a:xfrm>
          <a:off x="35820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48277</xdr:rowOff>
    </xdr:from>
    <xdr:ext cx="405111" cy="259045"/>
    <xdr:sp macro="" textlink="">
      <xdr:nvSpPr>
        <xdr:cNvPr id="202" name="n_2mainValue【体育館・プール】&#10;有形固定資産減価償却率">
          <a:extLst>
            <a:ext uri="{FF2B5EF4-FFF2-40B4-BE49-F238E27FC236}">
              <a16:creationId xmlns:a16="http://schemas.microsoft.com/office/drawing/2014/main" id="{A069ACFE-37D6-47CE-A000-141BAB9D556F}"/>
            </a:ext>
          </a:extLst>
        </xdr:cNvPr>
        <xdr:cNvSpPr txBox="1"/>
      </xdr:nvSpPr>
      <xdr:spPr>
        <a:xfrm>
          <a:off x="27057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13987</xdr:rowOff>
    </xdr:from>
    <xdr:ext cx="405111" cy="259045"/>
    <xdr:sp macro="" textlink="">
      <xdr:nvSpPr>
        <xdr:cNvPr id="203" name="n_3mainValue【体育館・プール】&#10;有形固定資産減価償却率">
          <a:extLst>
            <a:ext uri="{FF2B5EF4-FFF2-40B4-BE49-F238E27FC236}">
              <a16:creationId xmlns:a16="http://schemas.microsoft.com/office/drawing/2014/main" id="{3F20D958-BEED-4376-82ED-BEBA359BBB86}"/>
            </a:ext>
          </a:extLst>
        </xdr:cNvPr>
        <xdr:cNvSpPr txBox="1"/>
      </xdr:nvSpPr>
      <xdr:spPr>
        <a:xfrm>
          <a:off x="1816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153052</xdr:rowOff>
    </xdr:from>
    <xdr:ext cx="405111" cy="259045"/>
    <xdr:sp macro="" textlink="">
      <xdr:nvSpPr>
        <xdr:cNvPr id="204" name="n_4mainValue【体育館・プール】&#10;有形固定資産減価償却率">
          <a:extLst>
            <a:ext uri="{FF2B5EF4-FFF2-40B4-BE49-F238E27FC236}">
              <a16:creationId xmlns:a16="http://schemas.microsoft.com/office/drawing/2014/main" id="{572B7725-132D-471D-8021-3AA603ADD33D}"/>
            </a:ext>
          </a:extLst>
        </xdr:cNvPr>
        <xdr:cNvSpPr txBox="1"/>
      </xdr:nvSpPr>
      <xdr:spPr>
        <a:xfrm>
          <a:off x="927744" y="1009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476E489-A204-4DC7-A24D-DC8F6887CFF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0A7179A-8C5F-4F8C-8349-9BEBDA1EC8A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F25341A-DBA6-485A-99BF-012762ECF1D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BB07586-31C8-4E32-80A1-1080D32B3C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C63DB5C-C67A-44E7-B908-0AB1C907D5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4BC2FA2-C2B4-4EEC-8B3C-7CACE892BB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FB0B6A7-D6FA-43BC-BEE9-8B52B030683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3F3D6FD-7891-449B-9783-889E1E76DEF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F2254E0-DE41-4CA7-8C91-ADB242AD79B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924F6FC-DC79-4219-970C-2F519355C18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1B8774BF-D558-41D2-B9D2-AC092859D16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A0D38DEC-13E7-41B7-9B41-9818E1EACDF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3C7258E0-B22C-4401-B079-75B3BA435DD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1B2F5B0F-C90E-4230-B53B-3537C86C0E0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021A305-1F27-48EF-A5C3-2E948FF8C5B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50093D4E-1D60-47DB-9D91-86F9A6CBD58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F9931AC-70FB-48A7-B5FE-3BCF8B8B9C4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105FCCB8-410F-49B2-908A-09EA024EE55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A259DDC-D058-41DC-8E58-1F4FFAEA00C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6ADB711A-AEE4-403B-9B9C-F0D19D8E574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2107C78-6643-4A5E-AAB3-242147D9CEF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26" name="直線コネクタ 225">
          <a:extLst>
            <a:ext uri="{FF2B5EF4-FFF2-40B4-BE49-F238E27FC236}">
              <a16:creationId xmlns:a16="http://schemas.microsoft.com/office/drawing/2014/main" id="{4E53A9BB-6457-4477-AAF6-BF76A9E20972}"/>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27" name="【体育館・プール】&#10;一人当たり面積最小値テキスト">
          <a:extLst>
            <a:ext uri="{FF2B5EF4-FFF2-40B4-BE49-F238E27FC236}">
              <a16:creationId xmlns:a16="http://schemas.microsoft.com/office/drawing/2014/main" id="{702F7595-E2B2-4B59-8EDC-AC78A3A14C82}"/>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8" name="直線コネクタ 227">
          <a:extLst>
            <a:ext uri="{FF2B5EF4-FFF2-40B4-BE49-F238E27FC236}">
              <a16:creationId xmlns:a16="http://schemas.microsoft.com/office/drawing/2014/main" id="{1858031F-4BFE-4650-805E-B518BE4C481B}"/>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9" name="【体育館・プール】&#10;一人当たり面積最大値テキスト">
          <a:extLst>
            <a:ext uri="{FF2B5EF4-FFF2-40B4-BE49-F238E27FC236}">
              <a16:creationId xmlns:a16="http://schemas.microsoft.com/office/drawing/2014/main" id="{BC8F019B-4B10-4EA0-8197-FD3E47F76D97}"/>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30" name="直線コネクタ 229">
          <a:extLst>
            <a:ext uri="{FF2B5EF4-FFF2-40B4-BE49-F238E27FC236}">
              <a16:creationId xmlns:a16="http://schemas.microsoft.com/office/drawing/2014/main" id="{8C773525-AA03-4E4B-8512-36BF8252DF8B}"/>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31" name="【体育館・プール】&#10;一人当たり面積平均値テキスト">
          <a:extLst>
            <a:ext uri="{FF2B5EF4-FFF2-40B4-BE49-F238E27FC236}">
              <a16:creationId xmlns:a16="http://schemas.microsoft.com/office/drawing/2014/main" id="{8CBEFC01-6B5D-4477-8680-BE911D882D67}"/>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32" name="フローチャート: 判断 231">
          <a:extLst>
            <a:ext uri="{FF2B5EF4-FFF2-40B4-BE49-F238E27FC236}">
              <a16:creationId xmlns:a16="http://schemas.microsoft.com/office/drawing/2014/main" id="{C353A767-0137-4F89-A771-9B1DDBE7D835}"/>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33" name="フローチャート: 判断 232">
          <a:extLst>
            <a:ext uri="{FF2B5EF4-FFF2-40B4-BE49-F238E27FC236}">
              <a16:creationId xmlns:a16="http://schemas.microsoft.com/office/drawing/2014/main" id="{DE735B31-B4C8-4035-A0E4-C0B3699BF643}"/>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34" name="フローチャート: 判断 233">
          <a:extLst>
            <a:ext uri="{FF2B5EF4-FFF2-40B4-BE49-F238E27FC236}">
              <a16:creationId xmlns:a16="http://schemas.microsoft.com/office/drawing/2014/main" id="{3C2CBCFD-3FC9-455B-9F16-ED273D9FAD63}"/>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35" name="フローチャート: 判断 234">
          <a:extLst>
            <a:ext uri="{FF2B5EF4-FFF2-40B4-BE49-F238E27FC236}">
              <a16:creationId xmlns:a16="http://schemas.microsoft.com/office/drawing/2014/main" id="{DA293A3F-BD25-4A8C-93FC-8A64F8C4645F}"/>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36" name="フローチャート: 判断 235">
          <a:extLst>
            <a:ext uri="{FF2B5EF4-FFF2-40B4-BE49-F238E27FC236}">
              <a16:creationId xmlns:a16="http://schemas.microsoft.com/office/drawing/2014/main" id="{A38E4958-5DA9-45E2-B252-A0163A4176B8}"/>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E82AB42-C525-4F6F-962F-18082D91E3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A70E17B-8323-49B1-9D3F-D20A1A7A91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F5CC04C-4EAE-4E8F-95B0-430FADD9100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01D3CB-A943-4B03-9211-1FB0FCE8329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1429BA-C9B7-4A6B-B3F9-FBF7ACFF07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7950</xdr:rowOff>
    </xdr:from>
    <xdr:to>
      <xdr:col>55</xdr:col>
      <xdr:colOff>50800</xdr:colOff>
      <xdr:row>62</xdr:row>
      <xdr:rowOff>109550</xdr:rowOff>
    </xdr:to>
    <xdr:sp macro="" textlink="">
      <xdr:nvSpPr>
        <xdr:cNvPr id="242" name="楕円 241">
          <a:extLst>
            <a:ext uri="{FF2B5EF4-FFF2-40B4-BE49-F238E27FC236}">
              <a16:creationId xmlns:a16="http://schemas.microsoft.com/office/drawing/2014/main" id="{A14540AB-7A53-4171-846C-4B47EF8F5E3C}"/>
            </a:ext>
          </a:extLst>
        </xdr:cNvPr>
        <xdr:cNvSpPr/>
      </xdr:nvSpPr>
      <xdr:spPr>
        <a:xfrm>
          <a:off x="10426700" y="106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30827</xdr:rowOff>
    </xdr:from>
    <xdr:ext cx="469744" cy="259045"/>
    <xdr:sp macro="" textlink="">
      <xdr:nvSpPr>
        <xdr:cNvPr id="243" name="【体育館・プール】&#10;一人当たり面積該当値テキスト">
          <a:extLst>
            <a:ext uri="{FF2B5EF4-FFF2-40B4-BE49-F238E27FC236}">
              <a16:creationId xmlns:a16="http://schemas.microsoft.com/office/drawing/2014/main" id="{9F821BC7-5E6C-4904-A08A-A2351BB730CA}"/>
            </a:ext>
          </a:extLst>
        </xdr:cNvPr>
        <xdr:cNvSpPr txBox="1"/>
      </xdr:nvSpPr>
      <xdr:spPr>
        <a:xfrm>
          <a:off x="10515600" y="104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16408</xdr:rowOff>
    </xdr:from>
    <xdr:to>
      <xdr:col>50</xdr:col>
      <xdr:colOff>165100</xdr:colOff>
      <xdr:row>62</xdr:row>
      <xdr:rowOff>118008</xdr:rowOff>
    </xdr:to>
    <xdr:sp macro="" textlink="">
      <xdr:nvSpPr>
        <xdr:cNvPr id="244" name="楕円 243">
          <a:extLst>
            <a:ext uri="{FF2B5EF4-FFF2-40B4-BE49-F238E27FC236}">
              <a16:creationId xmlns:a16="http://schemas.microsoft.com/office/drawing/2014/main" id="{CAF48BAE-561C-4533-A934-D97E9DE5409D}"/>
            </a:ext>
          </a:extLst>
        </xdr:cNvPr>
        <xdr:cNvSpPr/>
      </xdr:nvSpPr>
      <xdr:spPr>
        <a:xfrm>
          <a:off x="9588500" y="1064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58750</xdr:rowOff>
    </xdr:from>
    <xdr:to>
      <xdr:col>55</xdr:col>
      <xdr:colOff>0</xdr:colOff>
      <xdr:row>62</xdr:row>
      <xdr:rowOff>67208</xdr:rowOff>
    </xdr:to>
    <xdr:cxnSp macro="">
      <xdr:nvCxnSpPr>
        <xdr:cNvPr id="245" name="直線コネクタ 244">
          <a:extLst>
            <a:ext uri="{FF2B5EF4-FFF2-40B4-BE49-F238E27FC236}">
              <a16:creationId xmlns:a16="http://schemas.microsoft.com/office/drawing/2014/main" id="{0FCAAD37-7821-4F8E-B682-DB846F2EDE13}"/>
            </a:ext>
          </a:extLst>
        </xdr:cNvPr>
        <xdr:cNvCxnSpPr/>
      </xdr:nvCxnSpPr>
      <xdr:spPr>
        <a:xfrm flipV="1">
          <a:off x="9639300" y="10688650"/>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46" name="楕円 245">
          <a:extLst>
            <a:ext uri="{FF2B5EF4-FFF2-40B4-BE49-F238E27FC236}">
              <a16:creationId xmlns:a16="http://schemas.microsoft.com/office/drawing/2014/main" id="{8F521C7A-9934-49D9-8F35-CD81338163DA}"/>
            </a:ext>
          </a:extLst>
        </xdr:cNvPr>
        <xdr:cNvSpPr/>
      </xdr:nvSpPr>
      <xdr:spPr>
        <a:xfrm>
          <a:off x="8699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67208</xdr:rowOff>
    </xdr:from>
    <xdr:to>
      <xdr:col>50</xdr:col>
      <xdr:colOff>114300</xdr:colOff>
      <xdr:row>62</xdr:row>
      <xdr:rowOff>74295</xdr:rowOff>
    </xdr:to>
    <xdr:cxnSp macro="">
      <xdr:nvCxnSpPr>
        <xdr:cNvPr id="247" name="直線コネクタ 246">
          <a:extLst>
            <a:ext uri="{FF2B5EF4-FFF2-40B4-BE49-F238E27FC236}">
              <a16:creationId xmlns:a16="http://schemas.microsoft.com/office/drawing/2014/main" id="{AD5F5A23-008F-4051-98BA-4FF5CAEE4E3C}"/>
            </a:ext>
          </a:extLst>
        </xdr:cNvPr>
        <xdr:cNvCxnSpPr/>
      </xdr:nvCxnSpPr>
      <xdr:spPr>
        <a:xfrm flipV="1">
          <a:off x="8750300" y="1069710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28981</xdr:rowOff>
    </xdr:from>
    <xdr:to>
      <xdr:col>41</xdr:col>
      <xdr:colOff>101600</xdr:colOff>
      <xdr:row>62</xdr:row>
      <xdr:rowOff>130581</xdr:rowOff>
    </xdr:to>
    <xdr:sp macro="" textlink="">
      <xdr:nvSpPr>
        <xdr:cNvPr id="248" name="楕円 247">
          <a:extLst>
            <a:ext uri="{FF2B5EF4-FFF2-40B4-BE49-F238E27FC236}">
              <a16:creationId xmlns:a16="http://schemas.microsoft.com/office/drawing/2014/main" id="{FACFFA14-ADF5-487F-9FD5-17768F9990B9}"/>
            </a:ext>
          </a:extLst>
        </xdr:cNvPr>
        <xdr:cNvSpPr/>
      </xdr:nvSpPr>
      <xdr:spPr>
        <a:xfrm>
          <a:off x="7810500" y="1065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74295</xdr:rowOff>
    </xdr:from>
    <xdr:to>
      <xdr:col>45</xdr:col>
      <xdr:colOff>177800</xdr:colOff>
      <xdr:row>62</xdr:row>
      <xdr:rowOff>79781</xdr:rowOff>
    </xdr:to>
    <xdr:cxnSp macro="">
      <xdr:nvCxnSpPr>
        <xdr:cNvPr id="249" name="直線コネクタ 248">
          <a:extLst>
            <a:ext uri="{FF2B5EF4-FFF2-40B4-BE49-F238E27FC236}">
              <a16:creationId xmlns:a16="http://schemas.microsoft.com/office/drawing/2014/main" id="{CE8ACA3A-DC24-4079-877D-6BE4893D7FDD}"/>
            </a:ext>
          </a:extLst>
        </xdr:cNvPr>
        <xdr:cNvCxnSpPr/>
      </xdr:nvCxnSpPr>
      <xdr:spPr>
        <a:xfrm flipV="1">
          <a:off x="7861300" y="10704195"/>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34696</xdr:rowOff>
    </xdr:from>
    <xdr:to>
      <xdr:col>36</xdr:col>
      <xdr:colOff>165100</xdr:colOff>
      <xdr:row>62</xdr:row>
      <xdr:rowOff>136296</xdr:rowOff>
    </xdr:to>
    <xdr:sp macro="" textlink="">
      <xdr:nvSpPr>
        <xdr:cNvPr id="250" name="楕円 249">
          <a:extLst>
            <a:ext uri="{FF2B5EF4-FFF2-40B4-BE49-F238E27FC236}">
              <a16:creationId xmlns:a16="http://schemas.microsoft.com/office/drawing/2014/main" id="{AAA74868-BCDF-4FEA-974E-D1E29BE2C43B}"/>
            </a:ext>
          </a:extLst>
        </xdr:cNvPr>
        <xdr:cNvSpPr/>
      </xdr:nvSpPr>
      <xdr:spPr>
        <a:xfrm>
          <a:off x="6921500" y="1066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79781</xdr:rowOff>
    </xdr:from>
    <xdr:to>
      <xdr:col>41</xdr:col>
      <xdr:colOff>50800</xdr:colOff>
      <xdr:row>62</xdr:row>
      <xdr:rowOff>85496</xdr:rowOff>
    </xdr:to>
    <xdr:cxnSp macro="">
      <xdr:nvCxnSpPr>
        <xdr:cNvPr id="251" name="直線コネクタ 250">
          <a:extLst>
            <a:ext uri="{FF2B5EF4-FFF2-40B4-BE49-F238E27FC236}">
              <a16:creationId xmlns:a16="http://schemas.microsoft.com/office/drawing/2014/main" id="{762565B0-170A-49D5-8F94-F8DBE831EB43}"/>
            </a:ext>
          </a:extLst>
        </xdr:cNvPr>
        <xdr:cNvCxnSpPr/>
      </xdr:nvCxnSpPr>
      <xdr:spPr>
        <a:xfrm flipV="1">
          <a:off x="6972300" y="10709681"/>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52" name="n_1aveValue【体育館・プール】&#10;一人当たり面積">
          <a:extLst>
            <a:ext uri="{FF2B5EF4-FFF2-40B4-BE49-F238E27FC236}">
              <a16:creationId xmlns:a16="http://schemas.microsoft.com/office/drawing/2014/main" id="{7AA2654C-057C-49E2-ACE9-690ADEC17D58}"/>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53" name="n_2aveValue【体育館・プール】&#10;一人当たり面積">
          <a:extLst>
            <a:ext uri="{FF2B5EF4-FFF2-40B4-BE49-F238E27FC236}">
              <a16:creationId xmlns:a16="http://schemas.microsoft.com/office/drawing/2014/main" id="{1CF3B8A3-161E-4E6A-9715-D58F72311FD1}"/>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254" name="n_3aveValue【体育館・プール】&#10;一人当たり面積">
          <a:extLst>
            <a:ext uri="{FF2B5EF4-FFF2-40B4-BE49-F238E27FC236}">
              <a16:creationId xmlns:a16="http://schemas.microsoft.com/office/drawing/2014/main" id="{C27DA3B5-E44E-412F-AAF2-41E5B27EC921}"/>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255" name="n_4aveValue【体育館・プール】&#10;一人当たり面積">
          <a:extLst>
            <a:ext uri="{FF2B5EF4-FFF2-40B4-BE49-F238E27FC236}">
              <a16:creationId xmlns:a16="http://schemas.microsoft.com/office/drawing/2014/main" id="{4A1A3964-9606-45A1-84DE-1B5089327057}"/>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134535</xdr:rowOff>
    </xdr:from>
    <xdr:ext cx="469744" cy="259045"/>
    <xdr:sp macro="" textlink="">
      <xdr:nvSpPr>
        <xdr:cNvPr id="256" name="n_1mainValue【体育館・プール】&#10;一人当たり面積">
          <a:extLst>
            <a:ext uri="{FF2B5EF4-FFF2-40B4-BE49-F238E27FC236}">
              <a16:creationId xmlns:a16="http://schemas.microsoft.com/office/drawing/2014/main" id="{4CE21E3D-3ED6-45C9-AF89-4D281FFB7E83}"/>
            </a:ext>
          </a:extLst>
        </xdr:cNvPr>
        <xdr:cNvSpPr txBox="1"/>
      </xdr:nvSpPr>
      <xdr:spPr>
        <a:xfrm>
          <a:off x="9391727" y="104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141622</xdr:rowOff>
    </xdr:from>
    <xdr:ext cx="469744" cy="259045"/>
    <xdr:sp macro="" textlink="">
      <xdr:nvSpPr>
        <xdr:cNvPr id="257" name="n_2mainValue【体育館・プール】&#10;一人当たり面積">
          <a:extLst>
            <a:ext uri="{FF2B5EF4-FFF2-40B4-BE49-F238E27FC236}">
              <a16:creationId xmlns:a16="http://schemas.microsoft.com/office/drawing/2014/main" id="{8C255245-CEDB-405F-B11E-352B844A2441}"/>
            </a:ext>
          </a:extLst>
        </xdr:cNvPr>
        <xdr:cNvSpPr txBox="1"/>
      </xdr:nvSpPr>
      <xdr:spPr>
        <a:xfrm>
          <a:off x="8515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147108</xdr:rowOff>
    </xdr:from>
    <xdr:ext cx="469744" cy="259045"/>
    <xdr:sp macro="" textlink="">
      <xdr:nvSpPr>
        <xdr:cNvPr id="258" name="n_3mainValue【体育館・プール】&#10;一人当たり面積">
          <a:extLst>
            <a:ext uri="{FF2B5EF4-FFF2-40B4-BE49-F238E27FC236}">
              <a16:creationId xmlns:a16="http://schemas.microsoft.com/office/drawing/2014/main" id="{66687728-310C-4AF5-BADB-2587E3EB3CBA}"/>
            </a:ext>
          </a:extLst>
        </xdr:cNvPr>
        <xdr:cNvSpPr txBox="1"/>
      </xdr:nvSpPr>
      <xdr:spPr>
        <a:xfrm>
          <a:off x="7626427" y="1043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152823</xdr:rowOff>
    </xdr:from>
    <xdr:ext cx="469744" cy="259045"/>
    <xdr:sp macro="" textlink="">
      <xdr:nvSpPr>
        <xdr:cNvPr id="259" name="n_4mainValue【体育館・プール】&#10;一人当たり面積">
          <a:extLst>
            <a:ext uri="{FF2B5EF4-FFF2-40B4-BE49-F238E27FC236}">
              <a16:creationId xmlns:a16="http://schemas.microsoft.com/office/drawing/2014/main" id="{DE66FDD8-59BF-4F91-8F17-1F8C4EF18D2B}"/>
            </a:ext>
          </a:extLst>
        </xdr:cNvPr>
        <xdr:cNvSpPr txBox="1"/>
      </xdr:nvSpPr>
      <xdr:spPr>
        <a:xfrm>
          <a:off x="67374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26EB46D-C08B-4A28-8A3A-D72342D2CB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5DDEF86-2E58-43F7-B3AE-240FC99DDCB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ACE693A-8E90-405B-BB4E-45EB8DA98DA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CEBC49B-1315-4706-9132-583049D94D8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B7CBE09-8DB7-42E9-B531-A0898CEA471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E184ADF-EEEB-46AF-ADAF-192A378D998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0C1A933-522E-4219-A338-5F4DF73AB5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AA2B9A3-DE29-435F-981C-A7A25C4FFB8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A7F76D6-22E0-42DC-AD0C-A4C5A00947A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DF2EDF4-67B7-4533-AC2B-4BA00953F68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9FF85F6-33C0-4665-B5CC-53AAA0EA5C7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167B457-4DC6-474F-9BFA-7CEAAAD63A6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F937DE9C-ED50-4937-9386-99D8ABBA70F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B39C5A4-B0F9-4272-BB94-D0B24E257D2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8D4740F-EC80-4701-8D34-DE76E1180E84}"/>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936BB7C-1176-49BB-B4F1-57D81635BBB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8314E41-AD94-479E-8949-424C4644A15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8995AE42-1F00-4003-A8D0-15039830AA5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5A9E0B86-005A-4B78-91EB-39B907FA8BB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D1F123E-164D-4D07-AAA3-82726C5F82D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4D58D7DB-3623-4C75-BC2A-A20476CA0E2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85B5AF5-7323-4CF4-9510-06F430FE10A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5E061DD8-374B-4AD4-82EB-30E7A143431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F6B14E1-B96F-4894-B2D8-4128C10704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5ECED36-5B65-47A0-91B0-F58804D4EBC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29E828C0-DC91-4CA1-925E-4468BA6D9C0C}"/>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798779-AC77-4ADB-8480-057D893763E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A6655098-FF41-4BEA-8C16-4CA4E5D0173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B3599D48-1C04-48E6-BD96-03737EE18C0D}"/>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9" name="直線コネクタ 288">
          <a:extLst>
            <a:ext uri="{FF2B5EF4-FFF2-40B4-BE49-F238E27FC236}">
              <a16:creationId xmlns:a16="http://schemas.microsoft.com/office/drawing/2014/main" id="{ACC01DB2-7536-412C-839B-494FCA4795B9}"/>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6B03C7BE-FBE3-4667-85B0-0EED8A9268D2}"/>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91" name="フローチャート: 判断 290">
          <a:extLst>
            <a:ext uri="{FF2B5EF4-FFF2-40B4-BE49-F238E27FC236}">
              <a16:creationId xmlns:a16="http://schemas.microsoft.com/office/drawing/2014/main" id="{A3B22927-8E39-4EC9-8464-4388ACCF84F1}"/>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92" name="フローチャート: 判断 291">
          <a:extLst>
            <a:ext uri="{FF2B5EF4-FFF2-40B4-BE49-F238E27FC236}">
              <a16:creationId xmlns:a16="http://schemas.microsoft.com/office/drawing/2014/main" id="{20154E4E-A35D-4FE6-874D-8E5477F3FB94}"/>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93" name="フローチャート: 判断 292">
          <a:extLst>
            <a:ext uri="{FF2B5EF4-FFF2-40B4-BE49-F238E27FC236}">
              <a16:creationId xmlns:a16="http://schemas.microsoft.com/office/drawing/2014/main" id="{28CA5C01-687D-42BA-B5F1-AE9E5F526E34}"/>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94" name="フローチャート: 判断 293">
          <a:extLst>
            <a:ext uri="{FF2B5EF4-FFF2-40B4-BE49-F238E27FC236}">
              <a16:creationId xmlns:a16="http://schemas.microsoft.com/office/drawing/2014/main" id="{2376E509-458B-48CB-BD8D-2901794CA1A3}"/>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95" name="フローチャート: 判断 294">
          <a:extLst>
            <a:ext uri="{FF2B5EF4-FFF2-40B4-BE49-F238E27FC236}">
              <a16:creationId xmlns:a16="http://schemas.microsoft.com/office/drawing/2014/main" id="{D6E61620-EE64-4C73-A2F1-C49D5AD4876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AE59715-3F09-443F-91D0-8823E06A2A9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CAC1D0B-9D8E-4520-8069-36A82E07988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BEE5997-E830-445D-966B-FD00C231E11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E4E3DA-C347-43B6-B068-E218DF26DEC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D976199-10EE-41D9-9BC2-615C679536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140788</xdr:rowOff>
    </xdr:from>
    <xdr:to>
      <xdr:col>24</xdr:col>
      <xdr:colOff>114300</xdr:colOff>
      <xdr:row>84</xdr:row>
      <xdr:rowOff>70938</xdr:rowOff>
    </xdr:to>
    <xdr:sp macro="" textlink="">
      <xdr:nvSpPr>
        <xdr:cNvPr id="301" name="楕円 300">
          <a:extLst>
            <a:ext uri="{FF2B5EF4-FFF2-40B4-BE49-F238E27FC236}">
              <a16:creationId xmlns:a16="http://schemas.microsoft.com/office/drawing/2014/main" id="{87E6BCBD-15D2-4386-8932-818B9E39ED4C}"/>
            </a:ext>
          </a:extLst>
        </xdr:cNvPr>
        <xdr:cNvSpPr/>
      </xdr:nvSpPr>
      <xdr:spPr>
        <a:xfrm>
          <a:off x="4584700" y="1437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119215</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8D41EC97-1568-4B31-A702-10F22392A3E4}"/>
            </a:ext>
          </a:extLst>
        </xdr:cNvPr>
        <xdr:cNvSpPr txBox="1"/>
      </xdr:nvSpPr>
      <xdr:spPr>
        <a:xfrm>
          <a:off x="4673600"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103232</xdr:rowOff>
    </xdr:from>
    <xdr:to>
      <xdr:col>20</xdr:col>
      <xdr:colOff>38100</xdr:colOff>
      <xdr:row>84</xdr:row>
      <xdr:rowOff>33382</xdr:rowOff>
    </xdr:to>
    <xdr:sp macro="" textlink="">
      <xdr:nvSpPr>
        <xdr:cNvPr id="303" name="楕円 302">
          <a:extLst>
            <a:ext uri="{FF2B5EF4-FFF2-40B4-BE49-F238E27FC236}">
              <a16:creationId xmlns:a16="http://schemas.microsoft.com/office/drawing/2014/main" id="{151440B3-CB3D-41FB-98CB-DE46BB7A2F83}"/>
            </a:ext>
          </a:extLst>
        </xdr:cNvPr>
        <xdr:cNvSpPr/>
      </xdr:nvSpPr>
      <xdr:spPr>
        <a:xfrm>
          <a:off x="3746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154032</xdr:rowOff>
    </xdr:from>
    <xdr:to>
      <xdr:col>24</xdr:col>
      <xdr:colOff>63500</xdr:colOff>
      <xdr:row>84</xdr:row>
      <xdr:rowOff>20138</xdr:rowOff>
    </xdr:to>
    <xdr:cxnSp macro="">
      <xdr:nvCxnSpPr>
        <xdr:cNvPr id="304" name="直線コネクタ 303">
          <a:extLst>
            <a:ext uri="{FF2B5EF4-FFF2-40B4-BE49-F238E27FC236}">
              <a16:creationId xmlns:a16="http://schemas.microsoft.com/office/drawing/2014/main" id="{5C200D25-86B9-4DC7-A17D-A73211141BD6}"/>
            </a:ext>
          </a:extLst>
        </xdr:cNvPr>
        <xdr:cNvCxnSpPr/>
      </xdr:nvCxnSpPr>
      <xdr:spPr>
        <a:xfrm>
          <a:off x="3797300" y="1438438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68943</xdr:rowOff>
    </xdr:from>
    <xdr:to>
      <xdr:col>15</xdr:col>
      <xdr:colOff>101600</xdr:colOff>
      <xdr:row>83</xdr:row>
      <xdr:rowOff>170543</xdr:rowOff>
    </xdr:to>
    <xdr:sp macro="" textlink="">
      <xdr:nvSpPr>
        <xdr:cNvPr id="305" name="楕円 304">
          <a:extLst>
            <a:ext uri="{FF2B5EF4-FFF2-40B4-BE49-F238E27FC236}">
              <a16:creationId xmlns:a16="http://schemas.microsoft.com/office/drawing/2014/main" id="{08A89730-ECCC-4379-8D41-0C4F35E82F1A}"/>
            </a:ext>
          </a:extLst>
        </xdr:cNvPr>
        <xdr:cNvSpPr/>
      </xdr:nvSpPr>
      <xdr:spPr>
        <a:xfrm>
          <a:off x="2857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119743</xdr:rowOff>
    </xdr:from>
    <xdr:to>
      <xdr:col>19</xdr:col>
      <xdr:colOff>177800</xdr:colOff>
      <xdr:row>83</xdr:row>
      <xdr:rowOff>154032</xdr:rowOff>
    </xdr:to>
    <xdr:cxnSp macro="">
      <xdr:nvCxnSpPr>
        <xdr:cNvPr id="306" name="直線コネクタ 305">
          <a:extLst>
            <a:ext uri="{FF2B5EF4-FFF2-40B4-BE49-F238E27FC236}">
              <a16:creationId xmlns:a16="http://schemas.microsoft.com/office/drawing/2014/main" id="{293D66D1-9D63-4FC1-980C-02D9A7EDC30D}"/>
            </a:ext>
          </a:extLst>
        </xdr:cNvPr>
        <xdr:cNvCxnSpPr/>
      </xdr:nvCxnSpPr>
      <xdr:spPr>
        <a:xfrm>
          <a:off x="2908300" y="143500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36286</xdr:rowOff>
    </xdr:from>
    <xdr:to>
      <xdr:col>10</xdr:col>
      <xdr:colOff>165100</xdr:colOff>
      <xdr:row>83</xdr:row>
      <xdr:rowOff>137886</xdr:rowOff>
    </xdr:to>
    <xdr:sp macro="" textlink="">
      <xdr:nvSpPr>
        <xdr:cNvPr id="307" name="楕円 306">
          <a:extLst>
            <a:ext uri="{FF2B5EF4-FFF2-40B4-BE49-F238E27FC236}">
              <a16:creationId xmlns:a16="http://schemas.microsoft.com/office/drawing/2014/main" id="{41C6DD8C-FAC4-4061-BB83-3F04AA9A47A1}"/>
            </a:ext>
          </a:extLst>
        </xdr:cNvPr>
        <xdr:cNvSpPr/>
      </xdr:nvSpPr>
      <xdr:spPr>
        <a:xfrm>
          <a:off x="1968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87086</xdr:rowOff>
    </xdr:from>
    <xdr:to>
      <xdr:col>15</xdr:col>
      <xdr:colOff>50800</xdr:colOff>
      <xdr:row>83</xdr:row>
      <xdr:rowOff>119743</xdr:rowOff>
    </xdr:to>
    <xdr:cxnSp macro="">
      <xdr:nvCxnSpPr>
        <xdr:cNvPr id="308" name="直線コネクタ 307">
          <a:extLst>
            <a:ext uri="{FF2B5EF4-FFF2-40B4-BE49-F238E27FC236}">
              <a16:creationId xmlns:a16="http://schemas.microsoft.com/office/drawing/2014/main" id="{C91DCF10-81D8-4730-B287-F7ECA97702A9}"/>
            </a:ext>
          </a:extLst>
        </xdr:cNvPr>
        <xdr:cNvCxnSpPr/>
      </xdr:nvCxnSpPr>
      <xdr:spPr>
        <a:xfrm>
          <a:off x="2019300" y="143174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xdr:rowOff>
    </xdr:from>
    <xdr:to>
      <xdr:col>6</xdr:col>
      <xdr:colOff>38100</xdr:colOff>
      <xdr:row>83</xdr:row>
      <xdr:rowOff>108494</xdr:rowOff>
    </xdr:to>
    <xdr:sp macro="" textlink="">
      <xdr:nvSpPr>
        <xdr:cNvPr id="309" name="楕円 308">
          <a:extLst>
            <a:ext uri="{FF2B5EF4-FFF2-40B4-BE49-F238E27FC236}">
              <a16:creationId xmlns:a16="http://schemas.microsoft.com/office/drawing/2014/main" id="{BDE268A8-B043-468E-8D2D-FA67A8FA4984}"/>
            </a:ext>
          </a:extLst>
        </xdr:cNvPr>
        <xdr:cNvSpPr/>
      </xdr:nvSpPr>
      <xdr:spPr>
        <a:xfrm>
          <a:off x="1079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57694</xdr:rowOff>
    </xdr:from>
    <xdr:to>
      <xdr:col>10</xdr:col>
      <xdr:colOff>114300</xdr:colOff>
      <xdr:row>83</xdr:row>
      <xdr:rowOff>87086</xdr:rowOff>
    </xdr:to>
    <xdr:cxnSp macro="">
      <xdr:nvCxnSpPr>
        <xdr:cNvPr id="310" name="直線コネクタ 309">
          <a:extLst>
            <a:ext uri="{FF2B5EF4-FFF2-40B4-BE49-F238E27FC236}">
              <a16:creationId xmlns:a16="http://schemas.microsoft.com/office/drawing/2014/main" id="{D32E1E9C-0331-450A-B51D-6FCDEC37170B}"/>
            </a:ext>
          </a:extLst>
        </xdr:cNvPr>
        <xdr:cNvCxnSpPr/>
      </xdr:nvCxnSpPr>
      <xdr:spPr>
        <a:xfrm>
          <a:off x="1130300" y="142880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311" name="n_1aveValue【福祉施設】&#10;有形固定資産減価償却率">
          <a:extLst>
            <a:ext uri="{FF2B5EF4-FFF2-40B4-BE49-F238E27FC236}">
              <a16:creationId xmlns:a16="http://schemas.microsoft.com/office/drawing/2014/main" id="{E07ABF8B-DB5D-4E37-9DC8-EFBA67CC029B}"/>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312" name="n_2aveValue【福祉施設】&#10;有形固定資産減価償却率">
          <a:extLst>
            <a:ext uri="{FF2B5EF4-FFF2-40B4-BE49-F238E27FC236}">
              <a16:creationId xmlns:a16="http://schemas.microsoft.com/office/drawing/2014/main" id="{20D03F9B-B92E-4DCD-BFE7-C6A4D576AE9F}"/>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313" name="n_3aveValue【福祉施設】&#10;有形固定資産減価償却率">
          <a:extLst>
            <a:ext uri="{FF2B5EF4-FFF2-40B4-BE49-F238E27FC236}">
              <a16:creationId xmlns:a16="http://schemas.microsoft.com/office/drawing/2014/main" id="{2BBE74A9-C895-43CD-A56F-9BAFB2489971}"/>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4" name="n_4aveValue【福祉施設】&#10;有形固定資産減価償却率">
          <a:extLst>
            <a:ext uri="{FF2B5EF4-FFF2-40B4-BE49-F238E27FC236}">
              <a16:creationId xmlns:a16="http://schemas.microsoft.com/office/drawing/2014/main" id="{BA1F8741-A68B-41FA-87FE-670236B006CC}"/>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24509</xdr:rowOff>
    </xdr:from>
    <xdr:ext cx="405111" cy="259045"/>
    <xdr:sp macro="" textlink="">
      <xdr:nvSpPr>
        <xdr:cNvPr id="315" name="n_1mainValue【福祉施設】&#10;有形固定資産減価償却率">
          <a:extLst>
            <a:ext uri="{FF2B5EF4-FFF2-40B4-BE49-F238E27FC236}">
              <a16:creationId xmlns:a16="http://schemas.microsoft.com/office/drawing/2014/main" id="{F470B077-212C-46C3-8E22-65953C3D4155}"/>
            </a:ext>
          </a:extLst>
        </xdr:cNvPr>
        <xdr:cNvSpPr txBox="1"/>
      </xdr:nvSpPr>
      <xdr:spPr>
        <a:xfrm>
          <a:off x="3582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161670</xdr:rowOff>
    </xdr:from>
    <xdr:ext cx="405111" cy="259045"/>
    <xdr:sp macro="" textlink="">
      <xdr:nvSpPr>
        <xdr:cNvPr id="316" name="n_2mainValue【福祉施設】&#10;有形固定資産減価償却率">
          <a:extLst>
            <a:ext uri="{FF2B5EF4-FFF2-40B4-BE49-F238E27FC236}">
              <a16:creationId xmlns:a16="http://schemas.microsoft.com/office/drawing/2014/main" id="{DB5E7DD7-68AB-4CA7-8EB7-291E858CF430}"/>
            </a:ext>
          </a:extLst>
        </xdr:cNvPr>
        <xdr:cNvSpPr txBox="1"/>
      </xdr:nvSpPr>
      <xdr:spPr>
        <a:xfrm>
          <a:off x="2705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129013</xdr:rowOff>
    </xdr:from>
    <xdr:ext cx="405111" cy="259045"/>
    <xdr:sp macro="" textlink="">
      <xdr:nvSpPr>
        <xdr:cNvPr id="317" name="n_3mainValue【福祉施設】&#10;有形固定資産減価償却率">
          <a:extLst>
            <a:ext uri="{FF2B5EF4-FFF2-40B4-BE49-F238E27FC236}">
              <a16:creationId xmlns:a16="http://schemas.microsoft.com/office/drawing/2014/main" id="{8F258CCA-5D22-41E3-9410-0002C0406212}"/>
            </a:ext>
          </a:extLst>
        </xdr:cNvPr>
        <xdr:cNvSpPr txBox="1"/>
      </xdr:nvSpPr>
      <xdr:spPr>
        <a:xfrm>
          <a:off x="1816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99621</xdr:rowOff>
    </xdr:from>
    <xdr:ext cx="405111" cy="259045"/>
    <xdr:sp macro="" textlink="">
      <xdr:nvSpPr>
        <xdr:cNvPr id="318" name="n_4mainValue【福祉施設】&#10;有形固定資産減価償却率">
          <a:extLst>
            <a:ext uri="{FF2B5EF4-FFF2-40B4-BE49-F238E27FC236}">
              <a16:creationId xmlns:a16="http://schemas.microsoft.com/office/drawing/2014/main" id="{DD3A02DA-8909-41C7-AD73-D5D3FF7DC0FD}"/>
            </a:ext>
          </a:extLst>
        </xdr:cNvPr>
        <xdr:cNvSpPr txBox="1"/>
      </xdr:nvSpPr>
      <xdr:spPr>
        <a:xfrm>
          <a:off x="927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B01D383-BA42-4BB2-8CFA-6BFFAA5A80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72448D8-4FA5-46B8-8495-DFF475E9E2E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E5B3536-0B03-4349-93D3-5C493019863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F40E043-F20B-4014-8C69-6712AB00D2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B9DFC302-124A-40C2-9B29-872E13321D3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BEBF783-1638-496B-9277-784B747FE0E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E7FD856-29EA-4275-96F6-0C217B31F4B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C644AC46-EBD7-4D37-A4B0-03CF5E2D69D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DE84B2B-10C6-4038-A0A4-114ED18A587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0B87A64-CBD7-462F-AFD5-79EB1B9660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26AA932-0DBA-46B5-9B00-7121E8DF24F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74A14271-AFA2-48DF-8810-3CCE0598C6E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5100AD62-251F-42B8-8522-7A131425FCD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E5E94542-024B-4C15-803F-D045DA9BE06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02ACF32-436F-4148-8FEC-B6AF87F697B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7E03A401-1DB2-4155-A922-8B8B4289662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44AD68BB-2655-48E7-A2DE-F2AB5254BA0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A2605426-B210-4385-BC55-4CA2A0425CE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4E5B3E47-E544-42D0-8111-EC85B2DD1F9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C25D4CB9-458D-4499-97C7-64E430EDB1C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1496A40F-5433-4817-9941-F4FFFA0E203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CBD29555-9BC6-4681-9398-AF102CEA069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E524085-A613-4713-8D20-6FDEE34105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93F58B8F-3B15-4640-8882-E2E87E7B244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AC9A9C1C-BED5-4F49-B266-A0651F4425F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44" name="直線コネクタ 343">
          <a:extLst>
            <a:ext uri="{FF2B5EF4-FFF2-40B4-BE49-F238E27FC236}">
              <a16:creationId xmlns:a16="http://schemas.microsoft.com/office/drawing/2014/main" id="{0686BBD7-8818-4ADC-A7EE-615C0EFB3797}"/>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45" name="【福祉施設】&#10;一人当たり面積最小値テキスト">
          <a:extLst>
            <a:ext uri="{FF2B5EF4-FFF2-40B4-BE49-F238E27FC236}">
              <a16:creationId xmlns:a16="http://schemas.microsoft.com/office/drawing/2014/main" id="{2BBD66B1-5138-44ED-A932-FDCEAACF73DE}"/>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46" name="直線コネクタ 345">
          <a:extLst>
            <a:ext uri="{FF2B5EF4-FFF2-40B4-BE49-F238E27FC236}">
              <a16:creationId xmlns:a16="http://schemas.microsoft.com/office/drawing/2014/main" id="{AC394B53-781F-468F-9EEE-6FFBC25F7FC3}"/>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47" name="【福祉施設】&#10;一人当たり面積最大値テキスト">
          <a:extLst>
            <a:ext uri="{FF2B5EF4-FFF2-40B4-BE49-F238E27FC236}">
              <a16:creationId xmlns:a16="http://schemas.microsoft.com/office/drawing/2014/main" id="{9F120D89-6ABD-49AC-AEB2-5014BAEBA08D}"/>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8" name="直線コネクタ 347">
          <a:extLst>
            <a:ext uri="{FF2B5EF4-FFF2-40B4-BE49-F238E27FC236}">
              <a16:creationId xmlns:a16="http://schemas.microsoft.com/office/drawing/2014/main" id="{8F647020-C8E6-4006-9887-C826338B2321}"/>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349" name="【福祉施設】&#10;一人当たり面積平均値テキスト">
          <a:extLst>
            <a:ext uri="{FF2B5EF4-FFF2-40B4-BE49-F238E27FC236}">
              <a16:creationId xmlns:a16="http://schemas.microsoft.com/office/drawing/2014/main" id="{B0242BA1-9EAC-48C2-89C7-FA2288A3F132}"/>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50" name="フローチャート: 判断 349">
          <a:extLst>
            <a:ext uri="{FF2B5EF4-FFF2-40B4-BE49-F238E27FC236}">
              <a16:creationId xmlns:a16="http://schemas.microsoft.com/office/drawing/2014/main" id="{512ADBED-F804-4620-BD68-E90F6A3F43E9}"/>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51" name="フローチャート: 判断 350">
          <a:extLst>
            <a:ext uri="{FF2B5EF4-FFF2-40B4-BE49-F238E27FC236}">
              <a16:creationId xmlns:a16="http://schemas.microsoft.com/office/drawing/2014/main" id="{6055910D-4DF0-4E03-ADF3-52AEF9BB88DB}"/>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52" name="フローチャート: 判断 351">
          <a:extLst>
            <a:ext uri="{FF2B5EF4-FFF2-40B4-BE49-F238E27FC236}">
              <a16:creationId xmlns:a16="http://schemas.microsoft.com/office/drawing/2014/main" id="{81006B6E-75F3-444E-8905-E71AA0024DAF}"/>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53" name="フローチャート: 判断 352">
          <a:extLst>
            <a:ext uri="{FF2B5EF4-FFF2-40B4-BE49-F238E27FC236}">
              <a16:creationId xmlns:a16="http://schemas.microsoft.com/office/drawing/2014/main" id="{06A51354-B93B-426C-8966-CD55B8179C1E}"/>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54" name="フローチャート: 判断 353">
          <a:extLst>
            <a:ext uri="{FF2B5EF4-FFF2-40B4-BE49-F238E27FC236}">
              <a16:creationId xmlns:a16="http://schemas.microsoft.com/office/drawing/2014/main" id="{0431418B-F236-444B-AA69-547C0B3F8D0D}"/>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03AD5E3-ACB8-472F-A7B5-EBE010A20F4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5108F5C-ACB2-432E-B57D-A2589EDC64A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132A30-F653-4DC8-8D09-FE227994966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5E1A5CC-1774-495F-81F9-88C79B899CD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2E54F69-F59E-4862-9CA3-23CBCC519C5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155158</xdr:rowOff>
    </xdr:from>
    <xdr:to>
      <xdr:col>55</xdr:col>
      <xdr:colOff>50800</xdr:colOff>
      <xdr:row>85</xdr:row>
      <xdr:rowOff>85308</xdr:rowOff>
    </xdr:to>
    <xdr:sp macro="" textlink="">
      <xdr:nvSpPr>
        <xdr:cNvPr id="360" name="楕円 359">
          <a:extLst>
            <a:ext uri="{FF2B5EF4-FFF2-40B4-BE49-F238E27FC236}">
              <a16:creationId xmlns:a16="http://schemas.microsoft.com/office/drawing/2014/main" id="{3DA9F3F8-2296-4B30-B8AC-9415EBD6045B}"/>
            </a:ext>
          </a:extLst>
        </xdr:cNvPr>
        <xdr:cNvSpPr/>
      </xdr:nvSpPr>
      <xdr:spPr>
        <a:xfrm>
          <a:off x="10426700" y="1455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6585</xdr:rowOff>
    </xdr:from>
    <xdr:ext cx="469744" cy="259045"/>
    <xdr:sp macro="" textlink="">
      <xdr:nvSpPr>
        <xdr:cNvPr id="361" name="【福祉施設】&#10;一人当たり面積該当値テキスト">
          <a:extLst>
            <a:ext uri="{FF2B5EF4-FFF2-40B4-BE49-F238E27FC236}">
              <a16:creationId xmlns:a16="http://schemas.microsoft.com/office/drawing/2014/main" id="{CE4EB10F-1E1C-496A-8EFE-BDBCE4AB2845}"/>
            </a:ext>
          </a:extLst>
        </xdr:cNvPr>
        <xdr:cNvSpPr txBox="1"/>
      </xdr:nvSpPr>
      <xdr:spPr>
        <a:xfrm>
          <a:off x="10515600" y="1440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164302</xdr:rowOff>
    </xdr:from>
    <xdr:to>
      <xdr:col>50</xdr:col>
      <xdr:colOff>165100</xdr:colOff>
      <xdr:row>85</xdr:row>
      <xdr:rowOff>94452</xdr:rowOff>
    </xdr:to>
    <xdr:sp macro="" textlink="">
      <xdr:nvSpPr>
        <xdr:cNvPr id="362" name="楕円 361">
          <a:extLst>
            <a:ext uri="{FF2B5EF4-FFF2-40B4-BE49-F238E27FC236}">
              <a16:creationId xmlns:a16="http://schemas.microsoft.com/office/drawing/2014/main" id="{5BBF2609-56E8-4D2C-B0A2-24A756341866}"/>
            </a:ext>
          </a:extLst>
        </xdr:cNvPr>
        <xdr:cNvSpPr/>
      </xdr:nvSpPr>
      <xdr:spPr>
        <a:xfrm>
          <a:off x="9588500" y="1456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34508</xdr:rowOff>
    </xdr:from>
    <xdr:to>
      <xdr:col>55</xdr:col>
      <xdr:colOff>0</xdr:colOff>
      <xdr:row>85</xdr:row>
      <xdr:rowOff>43652</xdr:rowOff>
    </xdr:to>
    <xdr:cxnSp macro="">
      <xdr:nvCxnSpPr>
        <xdr:cNvPr id="363" name="直線コネクタ 362">
          <a:extLst>
            <a:ext uri="{FF2B5EF4-FFF2-40B4-BE49-F238E27FC236}">
              <a16:creationId xmlns:a16="http://schemas.microsoft.com/office/drawing/2014/main" id="{98DB7500-E395-4BF2-B8C6-BBA095122EF8}"/>
            </a:ext>
          </a:extLst>
        </xdr:cNvPr>
        <xdr:cNvCxnSpPr/>
      </xdr:nvCxnSpPr>
      <xdr:spPr>
        <a:xfrm flipV="1">
          <a:off x="9639300" y="1460775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690</xdr:rowOff>
    </xdr:from>
    <xdr:to>
      <xdr:col>46</xdr:col>
      <xdr:colOff>38100</xdr:colOff>
      <xdr:row>85</xdr:row>
      <xdr:rowOff>102290</xdr:rowOff>
    </xdr:to>
    <xdr:sp macro="" textlink="">
      <xdr:nvSpPr>
        <xdr:cNvPr id="364" name="楕円 363">
          <a:extLst>
            <a:ext uri="{FF2B5EF4-FFF2-40B4-BE49-F238E27FC236}">
              <a16:creationId xmlns:a16="http://schemas.microsoft.com/office/drawing/2014/main" id="{635227E6-1EE7-4EF3-9715-F4F410FA906A}"/>
            </a:ext>
          </a:extLst>
        </xdr:cNvPr>
        <xdr:cNvSpPr/>
      </xdr:nvSpPr>
      <xdr:spPr>
        <a:xfrm>
          <a:off x="8699500" y="145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43652</xdr:rowOff>
    </xdr:from>
    <xdr:to>
      <xdr:col>50</xdr:col>
      <xdr:colOff>114300</xdr:colOff>
      <xdr:row>85</xdr:row>
      <xdr:rowOff>51490</xdr:rowOff>
    </xdr:to>
    <xdr:cxnSp macro="">
      <xdr:nvCxnSpPr>
        <xdr:cNvPr id="365" name="直線コネクタ 364">
          <a:extLst>
            <a:ext uri="{FF2B5EF4-FFF2-40B4-BE49-F238E27FC236}">
              <a16:creationId xmlns:a16="http://schemas.microsoft.com/office/drawing/2014/main" id="{5E15863E-2109-414B-8A2C-4BADF664DD8E}"/>
            </a:ext>
          </a:extLst>
        </xdr:cNvPr>
        <xdr:cNvCxnSpPr/>
      </xdr:nvCxnSpPr>
      <xdr:spPr>
        <a:xfrm flipV="1">
          <a:off x="8750300" y="14616902"/>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6241</xdr:rowOff>
    </xdr:from>
    <xdr:to>
      <xdr:col>41</xdr:col>
      <xdr:colOff>101600</xdr:colOff>
      <xdr:row>85</xdr:row>
      <xdr:rowOff>107841</xdr:rowOff>
    </xdr:to>
    <xdr:sp macro="" textlink="">
      <xdr:nvSpPr>
        <xdr:cNvPr id="366" name="楕円 365">
          <a:extLst>
            <a:ext uri="{FF2B5EF4-FFF2-40B4-BE49-F238E27FC236}">
              <a16:creationId xmlns:a16="http://schemas.microsoft.com/office/drawing/2014/main" id="{BBA495F3-87BE-44BB-94D5-BBF3D0ADDAB2}"/>
            </a:ext>
          </a:extLst>
        </xdr:cNvPr>
        <xdr:cNvSpPr/>
      </xdr:nvSpPr>
      <xdr:spPr>
        <a:xfrm>
          <a:off x="7810500" y="1457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51490</xdr:rowOff>
    </xdr:from>
    <xdr:to>
      <xdr:col>45</xdr:col>
      <xdr:colOff>177800</xdr:colOff>
      <xdr:row>85</xdr:row>
      <xdr:rowOff>57041</xdr:rowOff>
    </xdr:to>
    <xdr:cxnSp macro="">
      <xdr:nvCxnSpPr>
        <xdr:cNvPr id="367" name="直線コネクタ 366">
          <a:extLst>
            <a:ext uri="{FF2B5EF4-FFF2-40B4-BE49-F238E27FC236}">
              <a16:creationId xmlns:a16="http://schemas.microsoft.com/office/drawing/2014/main" id="{3F9E0115-15D2-4696-9B02-F61723A2AFD6}"/>
            </a:ext>
          </a:extLst>
        </xdr:cNvPr>
        <xdr:cNvCxnSpPr/>
      </xdr:nvCxnSpPr>
      <xdr:spPr>
        <a:xfrm flipV="1">
          <a:off x="7861300" y="14624740"/>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xdr:rowOff>
    </xdr:from>
    <xdr:to>
      <xdr:col>36</xdr:col>
      <xdr:colOff>165100</xdr:colOff>
      <xdr:row>85</xdr:row>
      <xdr:rowOff>114046</xdr:rowOff>
    </xdr:to>
    <xdr:sp macro="" textlink="">
      <xdr:nvSpPr>
        <xdr:cNvPr id="368" name="楕円 367">
          <a:extLst>
            <a:ext uri="{FF2B5EF4-FFF2-40B4-BE49-F238E27FC236}">
              <a16:creationId xmlns:a16="http://schemas.microsoft.com/office/drawing/2014/main" id="{89461A57-DB10-45A3-B8F0-76456C7D951F}"/>
            </a:ext>
          </a:extLst>
        </xdr:cNvPr>
        <xdr:cNvSpPr/>
      </xdr:nvSpPr>
      <xdr:spPr>
        <a:xfrm>
          <a:off x="6921500" y="1458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57041</xdr:rowOff>
    </xdr:from>
    <xdr:to>
      <xdr:col>41</xdr:col>
      <xdr:colOff>50800</xdr:colOff>
      <xdr:row>85</xdr:row>
      <xdr:rowOff>63246</xdr:rowOff>
    </xdr:to>
    <xdr:cxnSp macro="">
      <xdr:nvCxnSpPr>
        <xdr:cNvPr id="369" name="直線コネクタ 368">
          <a:extLst>
            <a:ext uri="{FF2B5EF4-FFF2-40B4-BE49-F238E27FC236}">
              <a16:creationId xmlns:a16="http://schemas.microsoft.com/office/drawing/2014/main" id="{C6994AEC-D0CB-4744-96B8-8F000BEC449E}"/>
            </a:ext>
          </a:extLst>
        </xdr:cNvPr>
        <xdr:cNvCxnSpPr/>
      </xdr:nvCxnSpPr>
      <xdr:spPr>
        <a:xfrm flipV="1">
          <a:off x="6972300" y="14630291"/>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370" name="n_1aveValue【福祉施設】&#10;一人当たり面積">
          <a:extLst>
            <a:ext uri="{FF2B5EF4-FFF2-40B4-BE49-F238E27FC236}">
              <a16:creationId xmlns:a16="http://schemas.microsoft.com/office/drawing/2014/main" id="{85496453-EEE9-4D8C-AEA9-BC9585A426C1}"/>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371" name="n_2aveValue【福祉施設】&#10;一人当たり面積">
          <a:extLst>
            <a:ext uri="{FF2B5EF4-FFF2-40B4-BE49-F238E27FC236}">
              <a16:creationId xmlns:a16="http://schemas.microsoft.com/office/drawing/2014/main" id="{72644B6B-3B14-496D-9804-935DA467A617}"/>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372" name="n_3aveValue【福祉施設】&#10;一人当たり面積">
          <a:extLst>
            <a:ext uri="{FF2B5EF4-FFF2-40B4-BE49-F238E27FC236}">
              <a16:creationId xmlns:a16="http://schemas.microsoft.com/office/drawing/2014/main" id="{5CACE26B-9A24-42AB-89E0-C033B07A07A7}"/>
            </a:ext>
          </a:extLst>
        </xdr:cNvPr>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373" name="n_4aveValue【福祉施設】&#10;一人当たり面積">
          <a:extLst>
            <a:ext uri="{FF2B5EF4-FFF2-40B4-BE49-F238E27FC236}">
              <a16:creationId xmlns:a16="http://schemas.microsoft.com/office/drawing/2014/main" id="{8E29C11B-EDF4-44D6-87E9-768562982FA3}"/>
            </a:ext>
          </a:extLst>
        </xdr:cNvPr>
        <xdr:cNvSpPr txBox="1"/>
      </xdr:nvSpPr>
      <xdr:spPr>
        <a:xfrm>
          <a:off x="6737427" y="1470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110979</xdr:rowOff>
    </xdr:from>
    <xdr:ext cx="469744" cy="259045"/>
    <xdr:sp macro="" textlink="">
      <xdr:nvSpPr>
        <xdr:cNvPr id="374" name="n_1mainValue【福祉施設】&#10;一人当たり面積">
          <a:extLst>
            <a:ext uri="{FF2B5EF4-FFF2-40B4-BE49-F238E27FC236}">
              <a16:creationId xmlns:a16="http://schemas.microsoft.com/office/drawing/2014/main" id="{12C22095-F1EB-40BE-BAF4-D32D40F40D1E}"/>
            </a:ext>
          </a:extLst>
        </xdr:cNvPr>
        <xdr:cNvSpPr txBox="1"/>
      </xdr:nvSpPr>
      <xdr:spPr>
        <a:xfrm>
          <a:off x="9391727" y="1434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118817</xdr:rowOff>
    </xdr:from>
    <xdr:ext cx="469744" cy="259045"/>
    <xdr:sp macro="" textlink="">
      <xdr:nvSpPr>
        <xdr:cNvPr id="375" name="n_2mainValue【福祉施設】&#10;一人当たり面積">
          <a:extLst>
            <a:ext uri="{FF2B5EF4-FFF2-40B4-BE49-F238E27FC236}">
              <a16:creationId xmlns:a16="http://schemas.microsoft.com/office/drawing/2014/main" id="{31097418-660C-437C-A300-1C0155C5FF5A}"/>
            </a:ext>
          </a:extLst>
        </xdr:cNvPr>
        <xdr:cNvSpPr txBox="1"/>
      </xdr:nvSpPr>
      <xdr:spPr>
        <a:xfrm>
          <a:off x="8515427" y="1434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124368</xdr:rowOff>
    </xdr:from>
    <xdr:ext cx="469744" cy="259045"/>
    <xdr:sp macro="" textlink="">
      <xdr:nvSpPr>
        <xdr:cNvPr id="376" name="n_3mainValue【福祉施設】&#10;一人当たり面積">
          <a:extLst>
            <a:ext uri="{FF2B5EF4-FFF2-40B4-BE49-F238E27FC236}">
              <a16:creationId xmlns:a16="http://schemas.microsoft.com/office/drawing/2014/main" id="{4FF4BC3E-11F4-442D-8B93-36C427638721}"/>
            </a:ext>
          </a:extLst>
        </xdr:cNvPr>
        <xdr:cNvSpPr txBox="1"/>
      </xdr:nvSpPr>
      <xdr:spPr>
        <a:xfrm>
          <a:off x="7626427" y="1435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130573</xdr:rowOff>
    </xdr:from>
    <xdr:ext cx="469744" cy="259045"/>
    <xdr:sp macro="" textlink="">
      <xdr:nvSpPr>
        <xdr:cNvPr id="377" name="n_4mainValue【福祉施設】&#10;一人当たり面積">
          <a:extLst>
            <a:ext uri="{FF2B5EF4-FFF2-40B4-BE49-F238E27FC236}">
              <a16:creationId xmlns:a16="http://schemas.microsoft.com/office/drawing/2014/main" id="{51E29CF3-FD7A-448A-9AC2-0B9938D0BCFF}"/>
            </a:ext>
          </a:extLst>
        </xdr:cNvPr>
        <xdr:cNvSpPr txBox="1"/>
      </xdr:nvSpPr>
      <xdr:spPr>
        <a:xfrm>
          <a:off x="6737427"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39A4338-714A-4FF2-9F0B-9311146942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E24FB8D-E33B-4CF1-9FAD-C4E336D0FB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B5699BA-16A2-4621-BCDD-6ED34D0DC0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0956B2E-E3EF-4981-A48D-0C7239D16F5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0BE1E67-D148-4B57-9F47-9C84F84D434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7B21BDC-97D4-4CE8-9A8E-5255309C3C9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3570125-528D-4081-BCA6-161BE7B80A9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D9D2891A-FD21-42E3-99D1-FB1CBCD023F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8184082F-1CD9-4A1F-84F1-E269AA78A1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99B5831-5745-45D4-B527-85A81C4756F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CA6CB06-0A01-42D6-A6A7-1C70D55D61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B536DFBC-4534-42CE-9A4F-2661B4AF26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B731F1A8-704B-49F5-BBB3-EA99E73BCAF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2DE3FEB-836F-4415-AD2A-51BC87D89AB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CAF8304-3B13-4519-A7F0-DC24085E095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76D4D39-5948-4712-B59F-1701CB98F9D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8419B9A-C66E-48D8-883D-DE018B18CB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77B9B6E-1B44-4BEB-94BE-B84576A1B5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DDFFE8D-824F-428A-9027-188B15E2F61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C76CEED9-A9BD-492B-8D04-67CA092271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255334B-F2A9-45E3-B0A0-148F072BC3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3E76090-D094-4A30-959E-EE0D0CD45D6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0DDDB8E-BA17-45CA-B42C-7487A18565F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6BE88E8-2BD7-4723-8484-8D92377A6FA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E9185DA-81D6-45F0-ADBA-C6F5B2A365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A98B3BE-E707-4D3B-AA06-E4B4524E89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EA3CFF4C-CD29-4F5E-A46C-59454131AC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9919D5F-B0AD-4171-84C5-6DB2C79BEF8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D4C69815-3283-45CB-B84D-BA4EBEC7190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38087FEC-4441-461F-92BF-C8409F87B37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92E71B1E-C60E-41E2-B92E-2BA1FB2B9CC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FB8B4EF7-8A82-42EF-8C9D-35564BD865D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258A612-5962-4BF2-BA1E-490F8AAC60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07ABFDF-2379-4C38-BD0A-FD1DF60F309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B46507DB-5629-440E-A9BB-F5856E429DC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E99FEF49-30F3-4FBC-AB84-65ACC0A8818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68E31736-C829-4056-80E3-4166776A45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A27B0612-6D7B-4D55-8893-A669C0C946C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08B1DE22-002E-48E2-A307-DFF2E10902E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4592B186-B0BE-4DE1-8009-73D22573AB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5FCC2581-7B4A-4216-8DEA-84E7E02E659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0332D47E-7B27-470D-B35A-B2A02BE03C3E}"/>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9093A8D9-B5F6-4ABD-9278-2FC74D7047A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C4D25F7E-6AC8-4CF9-B54B-2EF04ECE54E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D1FD1079-80DF-4A6A-8943-54D49ACAADF3}"/>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3" name="直線コネクタ 422">
          <a:extLst>
            <a:ext uri="{FF2B5EF4-FFF2-40B4-BE49-F238E27FC236}">
              <a16:creationId xmlns:a16="http://schemas.microsoft.com/office/drawing/2014/main" id="{9F2F8F0F-64FE-4294-A982-FF39EC2A63C9}"/>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E8C6BA00-6DFB-4A3D-AA93-6A9F320CF851}"/>
            </a:ext>
          </a:extLst>
        </xdr:cNvPr>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5" name="フローチャート: 判断 424">
          <a:extLst>
            <a:ext uri="{FF2B5EF4-FFF2-40B4-BE49-F238E27FC236}">
              <a16:creationId xmlns:a16="http://schemas.microsoft.com/office/drawing/2014/main" id="{95158519-056A-4880-ADB7-67F3EFFE73AD}"/>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6" name="フローチャート: 判断 425">
          <a:extLst>
            <a:ext uri="{FF2B5EF4-FFF2-40B4-BE49-F238E27FC236}">
              <a16:creationId xmlns:a16="http://schemas.microsoft.com/office/drawing/2014/main" id="{E969603F-B0AB-4F08-BD0A-91CBFB258847}"/>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7" name="フローチャート: 判断 426">
          <a:extLst>
            <a:ext uri="{FF2B5EF4-FFF2-40B4-BE49-F238E27FC236}">
              <a16:creationId xmlns:a16="http://schemas.microsoft.com/office/drawing/2014/main" id="{54F815D8-3B03-4500-9CFE-E66976D16721}"/>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28" name="フローチャート: 判断 427">
          <a:extLst>
            <a:ext uri="{FF2B5EF4-FFF2-40B4-BE49-F238E27FC236}">
              <a16:creationId xmlns:a16="http://schemas.microsoft.com/office/drawing/2014/main" id="{4C2B9C7A-7DF7-44F5-9204-DCB458142FB4}"/>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29" name="フローチャート: 判断 428">
          <a:extLst>
            <a:ext uri="{FF2B5EF4-FFF2-40B4-BE49-F238E27FC236}">
              <a16:creationId xmlns:a16="http://schemas.microsoft.com/office/drawing/2014/main" id="{3DE86F3A-85E2-4827-ACA4-A94F8B8E60C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40D1222-D327-4D9E-8DF5-078BCA6E21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86D268E-433E-472D-8ABD-2C77C40B4A9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00A39A3-46AA-40D3-944D-ECC461402D9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39C6BFE-F5C4-4FE9-B29F-26FF731F14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5EA39A2-D729-4F83-B66E-134B26E7E21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147865</xdr:rowOff>
    </xdr:from>
    <xdr:to>
      <xdr:col>85</xdr:col>
      <xdr:colOff>177800</xdr:colOff>
      <xdr:row>41</xdr:row>
      <xdr:rowOff>78015</xdr:rowOff>
    </xdr:to>
    <xdr:sp macro="" textlink="">
      <xdr:nvSpPr>
        <xdr:cNvPr id="435" name="楕円 434">
          <a:extLst>
            <a:ext uri="{FF2B5EF4-FFF2-40B4-BE49-F238E27FC236}">
              <a16:creationId xmlns:a16="http://schemas.microsoft.com/office/drawing/2014/main" id="{10241DFE-F17E-4EA6-BB77-42D517B5EC03}"/>
            </a:ext>
          </a:extLst>
        </xdr:cNvPr>
        <xdr:cNvSpPr/>
      </xdr:nvSpPr>
      <xdr:spPr>
        <a:xfrm>
          <a:off x="162687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126292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3AAB19D-6D3A-4E44-8299-D6CF38FA0EA8}"/>
            </a:ext>
          </a:extLst>
        </xdr:cNvPr>
        <xdr:cNvSpPr txBox="1"/>
      </xdr:nvSpPr>
      <xdr:spPr>
        <a:xfrm>
          <a:off x="16357600"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103777</xdr:rowOff>
    </xdr:from>
    <xdr:to>
      <xdr:col>81</xdr:col>
      <xdr:colOff>101600</xdr:colOff>
      <xdr:row>41</xdr:row>
      <xdr:rowOff>33927</xdr:rowOff>
    </xdr:to>
    <xdr:sp macro="" textlink="">
      <xdr:nvSpPr>
        <xdr:cNvPr id="437" name="楕円 436">
          <a:extLst>
            <a:ext uri="{FF2B5EF4-FFF2-40B4-BE49-F238E27FC236}">
              <a16:creationId xmlns:a16="http://schemas.microsoft.com/office/drawing/2014/main" id="{4A0B88DE-0009-41A7-8620-3BA8AC70BA9D}"/>
            </a:ext>
          </a:extLst>
        </xdr:cNvPr>
        <xdr:cNvSpPr/>
      </xdr:nvSpPr>
      <xdr:spPr>
        <a:xfrm>
          <a:off x="15430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154577</xdr:rowOff>
    </xdr:from>
    <xdr:to>
      <xdr:col>85</xdr:col>
      <xdr:colOff>127000</xdr:colOff>
      <xdr:row>41</xdr:row>
      <xdr:rowOff>27215</xdr:rowOff>
    </xdr:to>
    <xdr:cxnSp macro="">
      <xdr:nvCxnSpPr>
        <xdr:cNvPr id="438" name="直線コネクタ 437">
          <a:extLst>
            <a:ext uri="{FF2B5EF4-FFF2-40B4-BE49-F238E27FC236}">
              <a16:creationId xmlns:a16="http://schemas.microsoft.com/office/drawing/2014/main" id="{F5EEDA70-2314-4684-8E39-78327AD241FC}"/>
            </a:ext>
          </a:extLst>
        </xdr:cNvPr>
        <xdr:cNvCxnSpPr/>
      </xdr:nvCxnSpPr>
      <xdr:spPr>
        <a:xfrm>
          <a:off x="15481300" y="7012577"/>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59690</xdr:rowOff>
    </xdr:from>
    <xdr:to>
      <xdr:col>76</xdr:col>
      <xdr:colOff>165100</xdr:colOff>
      <xdr:row>40</xdr:row>
      <xdr:rowOff>161290</xdr:rowOff>
    </xdr:to>
    <xdr:sp macro="" textlink="">
      <xdr:nvSpPr>
        <xdr:cNvPr id="439" name="楕円 438">
          <a:extLst>
            <a:ext uri="{FF2B5EF4-FFF2-40B4-BE49-F238E27FC236}">
              <a16:creationId xmlns:a16="http://schemas.microsoft.com/office/drawing/2014/main" id="{613A86C3-92FF-4678-90C8-135F62A3B418}"/>
            </a:ext>
          </a:extLst>
        </xdr:cNvPr>
        <xdr:cNvSpPr/>
      </xdr:nvSpPr>
      <xdr:spPr>
        <a:xfrm>
          <a:off x="14541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110490</xdr:rowOff>
    </xdr:from>
    <xdr:to>
      <xdr:col>81</xdr:col>
      <xdr:colOff>50800</xdr:colOff>
      <xdr:row>40</xdr:row>
      <xdr:rowOff>154577</xdr:rowOff>
    </xdr:to>
    <xdr:cxnSp macro="">
      <xdr:nvCxnSpPr>
        <xdr:cNvPr id="440" name="直線コネクタ 439">
          <a:extLst>
            <a:ext uri="{FF2B5EF4-FFF2-40B4-BE49-F238E27FC236}">
              <a16:creationId xmlns:a16="http://schemas.microsoft.com/office/drawing/2014/main" id="{A09A18B1-E38A-4BEE-AFCC-9FE2BD69E09A}"/>
            </a:ext>
          </a:extLst>
        </xdr:cNvPr>
        <xdr:cNvCxnSpPr/>
      </xdr:nvCxnSpPr>
      <xdr:spPr>
        <a:xfrm>
          <a:off x="14592300" y="696849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15603</xdr:rowOff>
    </xdr:from>
    <xdr:to>
      <xdr:col>72</xdr:col>
      <xdr:colOff>38100</xdr:colOff>
      <xdr:row>40</xdr:row>
      <xdr:rowOff>117203</xdr:rowOff>
    </xdr:to>
    <xdr:sp macro="" textlink="">
      <xdr:nvSpPr>
        <xdr:cNvPr id="441" name="楕円 440">
          <a:extLst>
            <a:ext uri="{FF2B5EF4-FFF2-40B4-BE49-F238E27FC236}">
              <a16:creationId xmlns:a16="http://schemas.microsoft.com/office/drawing/2014/main" id="{B4EB43D8-6D54-4647-9FCA-B0E68B3C590C}"/>
            </a:ext>
          </a:extLst>
        </xdr:cNvPr>
        <xdr:cNvSpPr/>
      </xdr:nvSpPr>
      <xdr:spPr>
        <a:xfrm>
          <a:off x="136525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66403</xdr:rowOff>
    </xdr:from>
    <xdr:to>
      <xdr:col>76</xdr:col>
      <xdr:colOff>114300</xdr:colOff>
      <xdr:row>40</xdr:row>
      <xdr:rowOff>110490</xdr:rowOff>
    </xdr:to>
    <xdr:cxnSp macro="">
      <xdr:nvCxnSpPr>
        <xdr:cNvPr id="442" name="直線コネクタ 441">
          <a:extLst>
            <a:ext uri="{FF2B5EF4-FFF2-40B4-BE49-F238E27FC236}">
              <a16:creationId xmlns:a16="http://schemas.microsoft.com/office/drawing/2014/main" id="{034E9F3E-1F28-433A-8BA6-C534AA161255}"/>
            </a:ext>
          </a:extLst>
        </xdr:cNvPr>
        <xdr:cNvCxnSpPr/>
      </xdr:nvCxnSpPr>
      <xdr:spPr>
        <a:xfrm>
          <a:off x="13703300" y="692440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142966</xdr:rowOff>
    </xdr:from>
    <xdr:to>
      <xdr:col>67</xdr:col>
      <xdr:colOff>101600</xdr:colOff>
      <xdr:row>40</xdr:row>
      <xdr:rowOff>73116</xdr:rowOff>
    </xdr:to>
    <xdr:sp macro="" textlink="">
      <xdr:nvSpPr>
        <xdr:cNvPr id="443" name="楕円 442">
          <a:extLst>
            <a:ext uri="{FF2B5EF4-FFF2-40B4-BE49-F238E27FC236}">
              <a16:creationId xmlns:a16="http://schemas.microsoft.com/office/drawing/2014/main" id="{E53AB7F3-FF48-4BC3-B292-62004A2FF70B}"/>
            </a:ext>
          </a:extLst>
        </xdr:cNvPr>
        <xdr:cNvSpPr/>
      </xdr:nvSpPr>
      <xdr:spPr>
        <a:xfrm>
          <a:off x="127635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22316</xdr:rowOff>
    </xdr:from>
    <xdr:to>
      <xdr:col>71</xdr:col>
      <xdr:colOff>177800</xdr:colOff>
      <xdr:row>40</xdr:row>
      <xdr:rowOff>66403</xdr:rowOff>
    </xdr:to>
    <xdr:cxnSp macro="">
      <xdr:nvCxnSpPr>
        <xdr:cNvPr id="444" name="直線コネクタ 443">
          <a:extLst>
            <a:ext uri="{FF2B5EF4-FFF2-40B4-BE49-F238E27FC236}">
              <a16:creationId xmlns:a16="http://schemas.microsoft.com/office/drawing/2014/main" id="{DC9010C6-EB13-410C-B4D7-4B454986F380}"/>
            </a:ext>
          </a:extLst>
        </xdr:cNvPr>
        <xdr:cNvCxnSpPr/>
      </xdr:nvCxnSpPr>
      <xdr:spPr>
        <a:xfrm>
          <a:off x="12814300" y="688031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E9758EAF-A14D-4DCD-896B-39592B6587A9}"/>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F35E641E-0747-4DA3-BFFE-8CF53CE2415A}"/>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064FA609-854A-4B58-A750-CA89CC07EF23}"/>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B66B1371-6676-4E2B-A52C-161A0C58EDC9}"/>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25054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C7F8AFC-89CB-4204-AC0D-A05E7F269E67}"/>
            </a:ext>
          </a:extLst>
        </xdr:cNvPr>
        <xdr:cNvSpPr txBox="1"/>
      </xdr:nvSpPr>
      <xdr:spPr>
        <a:xfrm>
          <a:off x="152660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152417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A19EED0C-D0FD-483B-9877-E5693F760BE6}"/>
            </a:ext>
          </a:extLst>
        </xdr:cNvPr>
        <xdr:cNvSpPr txBox="1"/>
      </xdr:nvSpPr>
      <xdr:spPr>
        <a:xfrm>
          <a:off x="14389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108330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0A9ED850-2B4A-4CA1-B5A8-2F204D17FCAA}"/>
            </a:ext>
          </a:extLst>
        </xdr:cNvPr>
        <xdr:cNvSpPr txBox="1"/>
      </xdr:nvSpPr>
      <xdr:spPr>
        <a:xfrm>
          <a:off x="13500744" y="696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64243</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CBB2B0C-8E93-4C12-8764-71187E7E71C1}"/>
            </a:ext>
          </a:extLst>
        </xdr:cNvPr>
        <xdr:cNvSpPr txBox="1"/>
      </xdr:nvSpPr>
      <xdr:spPr>
        <a:xfrm>
          <a:off x="12611744" y="692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84082C2E-F8B4-48C8-BE6C-E1C17E68A66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79D48FC-B770-4366-BDD7-2C198560998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10B71F66-87D1-4DCA-A197-737EC687B9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43B43ED-3628-4771-82E1-6A03DE9DD1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0A7BED5-9050-42B8-B3AA-1A8E04DFBF7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2FB4CAA9-6DC4-4F6F-B5A8-21958E6F536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9562350A-8A4D-4301-B5F5-76D312E59E8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577AC25F-D3C1-4ACF-B01A-E5585926C58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C9178A2-A5EA-472F-838C-BE4EFA5DE56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3C966B0-0A6A-436C-96EF-1AB22D25A2D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71299907-C119-48FA-AB07-7E9D258E7C1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8D865ABA-4E1D-401B-850C-91531867036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B0A7688E-AC7B-4FD6-A3A2-650E01AD5C2B}"/>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942C4F95-4AAB-488F-BB0F-783AAF77FD4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ED150996-5AA0-49D9-90DA-D369244CEDA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68" name="テキスト ボックス 467">
          <a:extLst>
            <a:ext uri="{FF2B5EF4-FFF2-40B4-BE49-F238E27FC236}">
              <a16:creationId xmlns:a16="http://schemas.microsoft.com/office/drawing/2014/main" id="{D94493F9-BD57-47E3-AF47-B9C364D4E4B1}"/>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C97944E7-E80C-4D73-B17F-7CE4B383A69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0" name="テキスト ボックス 469">
          <a:extLst>
            <a:ext uri="{FF2B5EF4-FFF2-40B4-BE49-F238E27FC236}">
              <a16:creationId xmlns:a16="http://schemas.microsoft.com/office/drawing/2014/main" id="{248946FD-DC81-434C-93F3-D6FB8411A7B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F5511367-34CC-423E-BE9E-92FC1F2988F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2" name="テキスト ボックス 471">
          <a:extLst>
            <a:ext uri="{FF2B5EF4-FFF2-40B4-BE49-F238E27FC236}">
              <a16:creationId xmlns:a16="http://schemas.microsoft.com/office/drawing/2014/main" id="{1AFEC310-D2F1-4B9C-8516-BC2333CCCE1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F5D92C46-0D5A-49C2-8E45-32FFDE86999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4" name="直線コネクタ 473">
          <a:extLst>
            <a:ext uri="{FF2B5EF4-FFF2-40B4-BE49-F238E27FC236}">
              <a16:creationId xmlns:a16="http://schemas.microsoft.com/office/drawing/2014/main" id="{6C421B2E-E6BE-4619-8D14-9E054D4DFB27}"/>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5F659407-C5C5-4D32-A093-14CB1D85C893}"/>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6" name="直線コネクタ 475">
          <a:extLst>
            <a:ext uri="{FF2B5EF4-FFF2-40B4-BE49-F238E27FC236}">
              <a16:creationId xmlns:a16="http://schemas.microsoft.com/office/drawing/2014/main" id="{04371B11-9E7C-40F7-9481-A1B7D63A7FC5}"/>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7" name="【一般廃棄物処理施設】&#10;一人当たり有形固定資産（償却資産）額最大値テキスト">
          <a:extLst>
            <a:ext uri="{FF2B5EF4-FFF2-40B4-BE49-F238E27FC236}">
              <a16:creationId xmlns:a16="http://schemas.microsoft.com/office/drawing/2014/main" id="{1B4091BF-3695-443F-8762-5591F7765571}"/>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78" name="直線コネクタ 477">
          <a:extLst>
            <a:ext uri="{FF2B5EF4-FFF2-40B4-BE49-F238E27FC236}">
              <a16:creationId xmlns:a16="http://schemas.microsoft.com/office/drawing/2014/main" id="{E5B7900E-4AC0-488C-A4B6-8D0224D7360B}"/>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50C3622B-3D52-47EB-8A51-4DAEB69D2100}"/>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0" name="フローチャート: 判断 479">
          <a:extLst>
            <a:ext uri="{FF2B5EF4-FFF2-40B4-BE49-F238E27FC236}">
              <a16:creationId xmlns:a16="http://schemas.microsoft.com/office/drawing/2014/main" id="{6797B47B-D290-41AD-99E9-0031DE8C247E}"/>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1" name="フローチャート: 判断 480">
          <a:extLst>
            <a:ext uri="{FF2B5EF4-FFF2-40B4-BE49-F238E27FC236}">
              <a16:creationId xmlns:a16="http://schemas.microsoft.com/office/drawing/2014/main" id="{23019819-A4C3-4202-9C78-492CDB4AA852}"/>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2" name="フローチャート: 判断 481">
          <a:extLst>
            <a:ext uri="{FF2B5EF4-FFF2-40B4-BE49-F238E27FC236}">
              <a16:creationId xmlns:a16="http://schemas.microsoft.com/office/drawing/2014/main" id="{8D72CEA0-A4B3-4E3F-9195-3DA933DC5BF5}"/>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3" name="フローチャート: 判断 482">
          <a:extLst>
            <a:ext uri="{FF2B5EF4-FFF2-40B4-BE49-F238E27FC236}">
              <a16:creationId xmlns:a16="http://schemas.microsoft.com/office/drawing/2014/main" id="{1314D047-3436-4F90-BE4D-F9B05785A561}"/>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4" name="フローチャート: 判断 483">
          <a:extLst>
            <a:ext uri="{FF2B5EF4-FFF2-40B4-BE49-F238E27FC236}">
              <a16:creationId xmlns:a16="http://schemas.microsoft.com/office/drawing/2014/main" id="{C337B358-3EAE-431B-AF70-5F28A299841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04E2B27-AF74-4A94-8625-C4C053F9009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BED725E-E688-4093-B939-3D1CAA3A19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9018129-603D-42EE-A66D-ED67450777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248F134-D5F9-4BCB-96EC-905191DB8F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EA191A9-CBEA-405F-9335-8BE1341F750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105756</xdr:rowOff>
    </xdr:from>
    <xdr:to>
      <xdr:col>116</xdr:col>
      <xdr:colOff>114300</xdr:colOff>
      <xdr:row>41</xdr:row>
      <xdr:rowOff>35906</xdr:rowOff>
    </xdr:to>
    <xdr:sp macro="" textlink="">
      <xdr:nvSpPr>
        <xdr:cNvPr id="490" name="楕円 489">
          <a:extLst>
            <a:ext uri="{FF2B5EF4-FFF2-40B4-BE49-F238E27FC236}">
              <a16:creationId xmlns:a16="http://schemas.microsoft.com/office/drawing/2014/main" id="{EF1C492B-3CDF-4441-AA26-9A3F0C59B104}"/>
            </a:ext>
          </a:extLst>
        </xdr:cNvPr>
        <xdr:cNvSpPr/>
      </xdr:nvSpPr>
      <xdr:spPr>
        <a:xfrm>
          <a:off x="22110700" y="69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84183</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7DD19FBD-9F81-48C3-9C48-CCE57C16E62B}"/>
            </a:ext>
          </a:extLst>
        </xdr:cNvPr>
        <xdr:cNvSpPr txBox="1"/>
      </xdr:nvSpPr>
      <xdr:spPr>
        <a:xfrm>
          <a:off x="22199600" y="694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110241</xdr:rowOff>
    </xdr:from>
    <xdr:to>
      <xdr:col>112</xdr:col>
      <xdr:colOff>38100</xdr:colOff>
      <xdr:row>41</xdr:row>
      <xdr:rowOff>40391</xdr:rowOff>
    </xdr:to>
    <xdr:sp macro="" textlink="">
      <xdr:nvSpPr>
        <xdr:cNvPr id="492" name="楕円 491">
          <a:extLst>
            <a:ext uri="{FF2B5EF4-FFF2-40B4-BE49-F238E27FC236}">
              <a16:creationId xmlns:a16="http://schemas.microsoft.com/office/drawing/2014/main" id="{077E2B42-28CB-4B19-B0DC-616777A69CFF}"/>
            </a:ext>
          </a:extLst>
        </xdr:cNvPr>
        <xdr:cNvSpPr/>
      </xdr:nvSpPr>
      <xdr:spPr>
        <a:xfrm>
          <a:off x="21272500" y="696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156556</xdr:rowOff>
    </xdr:from>
    <xdr:to>
      <xdr:col>116</xdr:col>
      <xdr:colOff>63500</xdr:colOff>
      <xdr:row>40</xdr:row>
      <xdr:rowOff>161041</xdr:rowOff>
    </xdr:to>
    <xdr:cxnSp macro="">
      <xdr:nvCxnSpPr>
        <xdr:cNvPr id="493" name="直線コネクタ 492">
          <a:extLst>
            <a:ext uri="{FF2B5EF4-FFF2-40B4-BE49-F238E27FC236}">
              <a16:creationId xmlns:a16="http://schemas.microsoft.com/office/drawing/2014/main" id="{A09778F8-0B61-40A0-8FD7-330218ECE12C}"/>
            </a:ext>
          </a:extLst>
        </xdr:cNvPr>
        <xdr:cNvCxnSpPr/>
      </xdr:nvCxnSpPr>
      <xdr:spPr>
        <a:xfrm flipV="1">
          <a:off x="21323300" y="7014556"/>
          <a:ext cx="838200" cy="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113965</xdr:rowOff>
    </xdr:from>
    <xdr:to>
      <xdr:col>107</xdr:col>
      <xdr:colOff>101600</xdr:colOff>
      <xdr:row>41</xdr:row>
      <xdr:rowOff>44115</xdr:rowOff>
    </xdr:to>
    <xdr:sp macro="" textlink="">
      <xdr:nvSpPr>
        <xdr:cNvPr id="494" name="楕円 493">
          <a:extLst>
            <a:ext uri="{FF2B5EF4-FFF2-40B4-BE49-F238E27FC236}">
              <a16:creationId xmlns:a16="http://schemas.microsoft.com/office/drawing/2014/main" id="{1F8544F5-A2B9-47C7-8ECA-598F7549301B}"/>
            </a:ext>
          </a:extLst>
        </xdr:cNvPr>
        <xdr:cNvSpPr/>
      </xdr:nvSpPr>
      <xdr:spPr>
        <a:xfrm>
          <a:off x="20383500" y="697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161041</xdr:rowOff>
    </xdr:from>
    <xdr:to>
      <xdr:col>111</xdr:col>
      <xdr:colOff>177800</xdr:colOff>
      <xdr:row>40</xdr:row>
      <xdr:rowOff>164765</xdr:rowOff>
    </xdr:to>
    <xdr:cxnSp macro="">
      <xdr:nvCxnSpPr>
        <xdr:cNvPr id="495" name="直線コネクタ 494">
          <a:extLst>
            <a:ext uri="{FF2B5EF4-FFF2-40B4-BE49-F238E27FC236}">
              <a16:creationId xmlns:a16="http://schemas.microsoft.com/office/drawing/2014/main" id="{D06CBF55-68EC-4222-B064-3557FFEDFA8B}"/>
            </a:ext>
          </a:extLst>
        </xdr:cNvPr>
        <xdr:cNvCxnSpPr/>
      </xdr:nvCxnSpPr>
      <xdr:spPr>
        <a:xfrm flipV="1">
          <a:off x="20434300" y="7019041"/>
          <a:ext cx="889000" cy="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116724</xdr:rowOff>
    </xdr:from>
    <xdr:to>
      <xdr:col>102</xdr:col>
      <xdr:colOff>165100</xdr:colOff>
      <xdr:row>41</xdr:row>
      <xdr:rowOff>46874</xdr:rowOff>
    </xdr:to>
    <xdr:sp macro="" textlink="">
      <xdr:nvSpPr>
        <xdr:cNvPr id="496" name="楕円 495">
          <a:extLst>
            <a:ext uri="{FF2B5EF4-FFF2-40B4-BE49-F238E27FC236}">
              <a16:creationId xmlns:a16="http://schemas.microsoft.com/office/drawing/2014/main" id="{683A7B3A-A9A8-4818-A7B3-B59D8EE1F424}"/>
            </a:ext>
          </a:extLst>
        </xdr:cNvPr>
        <xdr:cNvSpPr/>
      </xdr:nvSpPr>
      <xdr:spPr>
        <a:xfrm>
          <a:off x="19494500" y="697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164765</xdr:rowOff>
    </xdr:from>
    <xdr:to>
      <xdr:col>107</xdr:col>
      <xdr:colOff>50800</xdr:colOff>
      <xdr:row>40</xdr:row>
      <xdr:rowOff>167524</xdr:rowOff>
    </xdr:to>
    <xdr:cxnSp macro="">
      <xdr:nvCxnSpPr>
        <xdr:cNvPr id="497" name="直線コネクタ 496">
          <a:extLst>
            <a:ext uri="{FF2B5EF4-FFF2-40B4-BE49-F238E27FC236}">
              <a16:creationId xmlns:a16="http://schemas.microsoft.com/office/drawing/2014/main" id="{23EE25DF-F5CE-4833-8066-0BDA8AB25DDE}"/>
            </a:ext>
          </a:extLst>
        </xdr:cNvPr>
        <xdr:cNvCxnSpPr/>
      </xdr:nvCxnSpPr>
      <xdr:spPr>
        <a:xfrm flipV="1">
          <a:off x="19545300" y="7022765"/>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119780</xdr:rowOff>
    </xdr:from>
    <xdr:to>
      <xdr:col>98</xdr:col>
      <xdr:colOff>38100</xdr:colOff>
      <xdr:row>41</xdr:row>
      <xdr:rowOff>49930</xdr:rowOff>
    </xdr:to>
    <xdr:sp macro="" textlink="">
      <xdr:nvSpPr>
        <xdr:cNvPr id="498" name="楕円 497">
          <a:extLst>
            <a:ext uri="{FF2B5EF4-FFF2-40B4-BE49-F238E27FC236}">
              <a16:creationId xmlns:a16="http://schemas.microsoft.com/office/drawing/2014/main" id="{D4F5DDF8-8048-40FD-B5B6-3F735707C420}"/>
            </a:ext>
          </a:extLst>
        </xdr:cNvPr>
        <xdr:cNvSpPr/>
      </xdr:nvSpPr>
      <xdr:spPr>
        <a:xfrm>
          <a:off x="18605500" y="697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167524</xdr:rowOff>
    </xdr:from>
    <xdr:to>
      <xdr:col>102</xdr:col>
      <xdr:colOff>114300</xdr:colOff>
      <xdr:row>40</xdr:row>
      <xdr:rowOff>170580</xdr:rowOff>
    </xdr:to>
    <xdr:cxnSp macro="">
      <xdr:nvCxnSpPr>
        <xdr:cNvPr id="499" name="直線コネクタ 498">
          <a:extLst>
            <a:ext uri="{FF2B5EF4-FFF2-40B4-BE49-F238E27FC236}">
              <a16:creationId xmlns:a16="http://schemas.microsoft.com/office/drawing/2014/main" id="{2ABBD1A2-8B58-47E1-8E52-09288084D59A}"/>
            </a:ext>
          </a:extLst>
        </xdr:cNvPr>
        <xdr:cNvCxnSpPr/>
      </xdr:nvCxnSpPr>
      <xdr:spPr>
        <a:xfrm flipV="1">
          <a:off x="18656300" y="7025524"/>
          <a:ext cx="889000" cy="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3084C4B3-F943-4C61-B2F5-FD51DE2F3929}"/>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4898EEE9-F66B-49BF-898E-2AF70D9DF629}"/>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8C4C0ED5-2D41-4049-9096-84438DECF215}"/>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374C171B-DDBB-4600-93DD-D7EA3F084355}"/>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31518</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03677A37-74D5-4BFB-B1AC-C5763D29CC28}"/>
            </a:ext>
          </a:extLst>
        </xdr:cNvPr>
        <xdr:cNvSpPr txBox="1"/>
      </xdr:nvSpPr>
      <xdr:spPr>
        <a:xfrm>
          <a:off x="21011095" y="706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35242</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264A1710-FE9A-45FF-8E21-C06F51C7EDC7}"/>
            </a:ext>
          </a:extLst>
        </xdr:cNvPr>
        <xdr:cNvSpPr txBox="1"/>
      </xdr:nvSpPr>
      <xdr:spPr>
        <a:xfrm>
          <a:off x="20134795" y="706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38001</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883F9381-C1FC-42F4-97FA-DAFA5C3549E7}"/>
            </a:ext>
          </a:extLst>
        </xdr:cNvPr>
        <xdr:cNvSpPr txBox="1"/>
      </xdr:nvSpPr>
      <xdr:spPr>
        <a:xfrm>
          <a:off x="19245795" y="706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41057</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F2864F28-A0A6-4441-8CBF-21255D85C3A4}"/>
            </a:ext>
          </a:extLst>
        </xdr:cNvPr>
        <xdr:cNvSpPr txBox="1"/>
      </xdr:nvSpPr>
      <xdr:spPr>
        <a:xfrm>
          <a:off x="18356795" y="707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AABC50D4-CF2F-4CE6-9799-F8092402F0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D61EA66E-C79F-4956-A831-E1E7E57339A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BAB0677D-45C9-463C-8003-EE33984C2A1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D0ECBD61-E5EC-4592-852F-663DE902FA4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B534E5DC-3572-485E-BBF8-E32F0394EAB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3F453B6-A30A-47F5-B1D0-6186B08396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52FD5D27-8C38-46F1-83EC-AD59C0EA702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DE1B3B67-C14A-44FC-9279-97B4BC1BA25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D9041D93-D402-4AC5-8227-BB8B1098F4F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300E15DD-44F5-4409-B045-91C0D0BF6BB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897F1260-B8CF-4343-B762-44FD3CCD59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BCDB11EB-CD35-48EF-9DBC-8E00D231C1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B2D4107D-6D35-4958-9969-67B54FD6DE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783FB9D6-0F7C-479F-8E1C-F21FE9C8DF9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87383716-59E4-45E8-9048-9E9C894406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31FC78BD-0FE0-4B8D-A8B0-A82C461FF894}"/>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1821EE14-8B68-4ABB-8164-D80F4B28E68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55FA569B-DA8C-4CB4-B9B5-EB849084B7A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C2D5BD5E-F4F1-4DB6-939E-141554EC9E4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138393A1-95F6-4B66-9B3A-183C08B3087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B0D8F145-F7D0-4FED-8AC2-B8EACCC523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577A2E4-A347-4325-B5A1-2F7C94686E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7565A483-066B-4E40-98A5-45D7CB0BC44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466F3E61-024F-4A56-89B6-F753179CBD6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0A030FDA-72E7-4E6A-B543-EC3E97D84BD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2B00EFF0-0FBE-4E64-896A-C03FCAC604A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ACD84E0E-F22C-4E0A-8D54-C85A3281069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3D9A27DA-247B-421F-95A0-80BD80C599D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9CE0050E-4EB0-47B7-89C5-2C93DF48A4E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8C657638-4641-4220-8452-0849E8DB9B2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5B0F34F5-1645-41BD-9CDB-37568E972B9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243E982D-8C3D-4933-9AA5-8923BE7C90C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2D682341-550D-4B11-8423-4755A48B105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52F4CDFB-CBFA-4F74-A994-E086116E843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05749D29-7298-4844-A185-1813CFDBD32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ABF18988-7BCA-48AE-A266-76CE16E1E9B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8F83CCA1-4A5C-42B9-B38F-1D1E826A892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38E3C796-FC37-4AD8-813C-9B4F14EDFA5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037FD400-4FA4-41FE-9E80-E051A1A12C6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756E5820-ABAB-4813-953C-579D00982B0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EC2E77BD-A7DB-4D17-8496-AECA485226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390BBAD4-39AB-4DB4-8014-135F32545ED7}"/>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87FB56F7-B90C-4B93-AAC0-871D3975BE5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8D80575D-7CC7-429E-97AC-9ACAF49939A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8385B428-4134-4F38-8F2E-F03B9F4AD4C2}"/>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24E38897-4C9F-4080-AB8A-D8302788FCC1}"/>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792A6DB4-B821-47FF-B03F-304907DD90F7}"/>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9F193578-9574-4AF4-822E-BCFF054743A9}"/>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28766B87-1190-4E92-AEE1-3E905042609B}"/>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0620D88A-2550-4DFB-AE55-88D03E2A24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FB68DCDE-8AD5-4469-AAC5-2B771F5C076A}"/>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59AB15F4-99D3-4C0F-99CE-FFE970F4FCB9}"/>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35CEF1D9-5BE7-4EFA-A62F-C1BEEC48156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FD4CA5B-7DEC-46BE-B4D3-41278EED929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763B34D-EEAB-4D51-9FDF-28E80C61C4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96AC6D64-52FB-4653-9A80-653E7E5F76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966B540-492B-418A-BAF9-BF87E26B0B6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24856</xdr:rowOff>
    </xdr:from>
    <xdr:to>
      <xdr:col>85</xdr:col>
      <xdr:colOff>177800</xdr:colOff>
      <xdr:row>84</xdr:row>
      <xdr:rowOff>126456</xdr:rowOff>
    </xdr:to>
    <xdr:sp macro="" textlink="">
      <xdr:nvSpPr>
        <xdr:cNvPr id="565" name="楕円 564">
          <a:extLst>
            <a:ext uri="{FF2B5EF4-FFF2-40B4-BE49-F238E27FC236}">
              <a16:creationId xmlns:a16="http://schemas.microsoft.com/office/drawing/2014/main" id="{BED64DD8-CD5A-4FA6-8BCC-3F3DD6416CE2}"/>
            </a:ext>
          </a:extLst>
        </xdr:cNvPr>
        <xdr:cNvSpPr/>
      </xdr:nvSpPr>
      <xdr:spPr>
        <a:xfrm>
          <a:off x="16268700" y="144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3283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D213562D-AB0C-43E5-9B50-D8FEAE8BFD9B}"/>
            </a:ext>
          </a:extLst>
        </xdr:cNvPr>
        <xdr:cNvSpPr txBox="1"/>
      </xdr:nvSpPr>
      <xdr:spPr>
        <a:xfrm>
          <a:off x="16357600"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19957</xdr:rowOff>
    </xdr:from>
    <xdr:to>
      <xdr:col>81</xdr:col>
      <xdr:colOff>101600</xdr:colOff>
      <xdr:row>84</xdr:row>
      <xdr:rowOff>121557</xdr:rowOff>
    </xdr:to>
    <xdr:sp macro="" textlink="">
      <xdr:nvSpPr>
        <xdr:cNvPr id="567" name="楕円 566">
          <a:extLst>
            <a:ext uri="{FF2B5EF4-FFF2-40B4-BE49-F238E27FC236}">
              <a16:creationId xmlns:a16="http://schemas.microsoft.com/office/drawing/2014/main" id="{001D1224-6AB9-43CD-A389-CF810D9C3756}"/>
            </a:ext>
          </a:extLst>
        </xdr:cNvPr>
        <xdr:cNvSpPr/>
      </xdr:nvSpPr>
      <xdr:spPr>
        <a:xfrm>
          <a:off x="15430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70757</xdr:rowOff>
    </xdr:from>
    <xdr:to>
      <xdr:col>85</xdr:col>
      <xdr:colOff>127000</xdr:colOff>
      <xdr:row>84</xdr:row>
      <xdr:rowOff>75656</xdr:rowOff>
    </xdr:to>
    <xdr:cxnSp macro="">
      <xdr:nvCxnSpPr>
        <xdr:cNvPr id="568" name="直線コネクタ 567">
          <a:extLst>
            <a:ext uri="{FF2B5EF4-FFF2-40B4-BE49-F238E27FC236}">
              <a16:creationId xmlns:a16="http://schemas.microsoft.com/office/drawing/2014/main" id="{9AB10445-48CA-4367-A5A0-B2541E8FA2E1}"/>
            </a:ext>
          </a:extLst>
        </xdr:cNvPr>
        <xdr:cNvCxnSpPr/>
      </xdr:nvCxnSpPr>
      <xdr:spPr>
        <a:xfrm>
          <a:off x="15481300" y="1447255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46082</xdr:rowOff>
    </xdr:from>
    <xdr:to>
      <xdr:col>76</xdr:col>
      <xdr:colOff>165100</xdr:colOff>
      <xdr:row>84</xdr:row>
      <xdr:rowOff>147682</xdr:rowOff>
    </xdr:to>
    <xdr:sp macro="" textlink="">
      <xdr:nvSpPr>
        <xdr:cNvPr id="569" name="楕円 568">
          <a:extLst>
            <a:ext uri="{FF2B5EF4-FFF2-40B4-BE49-F238E27FC236}">
              <a16:creationId xmlns:a16="http://schemas.microsoft.com/office/drawing/2014/main" id="{E622CC4A-3F99-4487-898F-6EBA612B4553}"/>
            </a:ext>
          </a:extLst>
        </xdr:cNvPr>
        <xdr:cNvSpPr/>
      </xdr:nvSpPr>
      <xdr:spPr>
        <a:xfrm>
          <a:off x="14541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70757</xdr:rowOff>
    </xdr:from>
    <xdr:to>
      <xdr:col>81</xdr:col>
      <xdr:colOff>50800</xdr:colOff>
      <xdr:row>84</xdr:row>
      <xdr:rowOff>96882</xdr:rowOff>
    </xdr:to>
    <xdr:cxnSp macro="">
      <xdr:nvCxnSpPr>
        <xdr:cNvPr id="570" name="直線コネクタ 569">
          <a:extLst>
            <a:ext uri="{FF2B5EF4-FFF2-40B4-BE49-F238E27FC236}">
              <a16:creationId xmlns:a16="http://schemas.microsoft.com/office/drawing/2014/main" id="{02B4E97D-2457-46B4-B954-1BF826FBC4B2}"/>
            </a:ext>
          </a:extLst>
        </xdr:cNvPr>
        <xdr:cNvCxnSpPr/>
      </xdr:nvCxnSpPr>
      <xdr:spPr>
        <a:xfrm flipV="1">
          <a:off x="14592300" y="14472557"/>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73842</xdr:rowOff>
    </xdr:from>
    <xdr:to>
      <xdr:col>72</xdr:col>
      <xdr:colOff>38100</xdr:colOff>
      <xdr:row>85</xdr:row>
      <xdr:rowOff>3992</xdr:rowOff>
    </xdr:to>
    <xdr:sp macro="" textlink="">
      <xdr:nvSpPr>
        <xdr:cNvPr id="571" name="楕円 570">
          <a:extLst>
            <a:ext uri="{FF2B5EF4-FFF2-40B4-BE49-F238E27FC236}">
              <a16:creationId xmlns:a16="http://schemas.microsoft.com/office/drawing/2014/main" id="{943F1EF4-A983-43E5-82C6-F16172DAD25B}"/>
            </a:ext>
          </a:extLst>
        </xdr:cNvPr>
        <xdr:cNvSpPr/>
      </xdr:nvSpPr>
      <xdr:spPr>
        <a:xfrm>
          <a:off x="13652500" y="1447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96882</xdr:rowOff>
    </xdr:from>
    <xdr:to>
      <xdr:col>76</xdr:col>
      <xdr:colOff>114300</xdr:colOff>
      <xdr:row>84</xdr:row>
      <xdr:rowOff>124642</xdr:rowOff>
    </xdr:to>
    <xdr:cxnSp macro="">
      <xdr:nvCxnSpPr>
        <xdr:cNvPr id="572" name="直線コネクタ 571">
          <a:extLst>
            <a:ext uri="{FF2B5EF4-FFF2-40B4-BE49-F238E27FC236}">
              <a16:creationId xmlns:a16="http://schemas.microsoft.com/office/drawing/2014/main" id="{D37EA596-49EE-460E-B36F-0992013B1025}"/>
            </a:ext>
          </a:extLst>
        </xdr:cNvPr>
        <xdr:cNvCxnSpPr/>
      </xdr:nvCxnSpPr>
      <xdr:spPr>
        <a:xfrm flipV="1">
          <a:off x="13703300" y="1449868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23223</xdr:rowOff>
    </xdr:from>
    <xdr:to>
      <xdr:col>67</xdr:col>
      <xdr:colOff>101600</xdr:colOff>
      <xdr:row>85</xdr:row>
      <xdr:rowOff>124823</xdr:rowOff>
    </xdr:to>
    <xdr:sp macro="" textlink="">
      <xdr:nvSpPr>
        <xdr:cNvPr id="573" name="楕円 572">
          <a:extLst>
            <a:ext uri="{FF2B5EF4-FFF2-40B4-BE49-F238E27FC236}">
              <a16:creationId xmlns:a16="http://schemas.microsoft.com/office/drawing/2014/main" id="{668F07F4-FD1F-466E-91A6-EF0B98AB3B9A}"/>
            </a:ext>
          </a:extLst>
        </xdr:cNvPr>
        <xdr:cNvSpPr/>
      </xdr:nvSpPr>
      <xdr:spPr>
        <a:xfrm>
          <a:off x="12763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124642</xdr:rowOff>
    </xdr:from>
    <xdr:to>
      <xdr:col>71</xdr:col>
      <xdr:colOff>177800</xdr:colOff>
      <xdr:row>85</xdr:row>
      <xdr:rowOff>74023</xdr:rowOff>
    </xdr:to>
    <xdr:cxnSp macro="">
      <xdr:nvCxnSpPr>
        <xdr:cNvPr id="574" name="直線コネクタ 573">
          <a:extLst>
            <a:ext uri="{FF2B5EF4-FFF2-40B4-BE49-F238E27FC236}">
              <a16:creationId xmlns:a16="http://schemas.microsoft.com/office/drawing/2014/main" id="{A0AED3CC-EAEE-4F81-9C8D-F6DCA3BB1164}"/>
            </a:ext>
          </a:extLst>
        </xdr:cNvPr>
        <xdr:cNvCxnSpPr/>
      </xdr:nvCxnSpPr>
      <xdr:spPr>
        <a:xfrm flipV="1">
          <a:off x="12814300" y="14526442"/>
          <a:ext cx="889000" cy="120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86619F44-EE30-4448-A99A-558F21C114C6}"/>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D3AC5312-262C-4EF8-B7A0-C749C7DBEC43}"/>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7E482952-5EAC-4FA0-85C3-8AE807DF01E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CC652F31-5680-42FF-A1D6-30771B0447B3}"/>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112684</xdr:rowOff>
    </xdr:from>
    <xdr:ext cx="405111" cy="259045"/>
    <xdr:sp macro="" textlink="">
      <xdr:nvSpPr>
        <xdr:cNvPr id="579" name="n_1mainValue【消防施設】&#10;有形固定資産減価償却率">
          <a:extLst>
            <a:ext uri="{FF2B5EF4-FFF2-40B4-BE49-F238E27FC236}">
              <a16:creationId xmlns:a16="http://schemas.microsoft.com/office/drawing/2014/main" id="{02F085EB-A4C5-4DF5-A6FC-10CC0AE7ADEC}"/>
            </a:ext>
          </a:extLst>
        </xdr:cNvPr>
        <xdr:cNvSpPr txBox="1"/>
      </xdr:nvSpPr>
      <xdr:spPr>
        <a:xfrm>
          <a:off x="15266044" y="14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138809</xdr:rowOff>
    </xdr:from>
    <xdr:ext cx="405111" cy="259045"/>
    <xdr:sp macro="" textlink="">
      <xdr:nvSpPr>
        <xdr:cNvPr id="580" name="n_2mainValue【消防施設】&#10;有形固定資産減価償却率">
          <a:extLst>
            <a:ext uri="{FF2B5EF4-FFF2-40B4-BE49-F238E27FC236}">
              <a16:creationId xmlns:a16="http://schemas.microsoft.com/office/drawing/2014/main" id="{DF26A8AC-1F02-4A7E-90DE-8E0C66BEF0EB}"/>
            </a:ext>
          </a:extLst>
        </xdr:cNvPr>
        <xdr:cNvSpPr txBox="1"/>
      </xdr:nvSpPr>
      <xdr:spPr>
        <a:xfrm>
          <a:off x="143897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166569</xdr:rowOff>
    </xdr:from>
    <xdr:ext cx="405111" cy="259045"/>
    <xdr:sp macro="" textlink="">
      <xdr:nvSpPr>
        <xdr:cNvPr id="581" name="n_3mainValue【消防施設】&#10;有形固定資産減価償却率">
          <a:extLst>
            <a:ext uri="{FF2B5EF4-FFF2-40B4-BE49-F238E27FC236}">
              <a16:creationId xmlns:a16="http://schemas.microsoft.com/office/drawing/2014/main" id="{C4219AD5-75DF-45CC-9762-C1988F6F2541}"/>
            </a:ext>
          </a:extLst>
        </xdr:cNvPr>
        <xdr:cNvSpPr txBox="1"/>
      </xdr:nvSpPr>
      <xdr:spPr>
        <a:xfrm>
          <a:off x="13500744" y="1456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115950</xdr:rowOff>
    </xdr:from>
    <xdr:ext cx="405111" cy="259045"/>
    <xdr:sp macro="" textlink="">
      <xdr:nvSpPr>
        <xdr:cNvPr id="582" name="n_4mainValue【消防施設】&#10;有形固定資産減価償却率">
          <a:extLst>
            <a:ext uri="{FF2B5EF4-FFF2-40B4-BE49-F238E27FC236}">
              <a16:creationId xmlns:a16="http://schemas.microsoft.com/office/drawing/2014/main" id="{21B4B9DF-9B7A-4EE5-92B4-6E2F6F9B3352}"/>
            </a:ext>
          </a:extLst>
        </xdr:cNvPr>
        <xdr:cNvSpPr txBox="1"/>
      </xdr:nvSpPr>
      <xdr:spPr>
        <a:xfrm>
          <a:off x="12611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0DA15576-7296-45C8-8D26-43BABD5BAA3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8B6BC121-861F-4E47-981A-75810EF8CEB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20C581B6-9DC0-45BD-A715-0C1CF9BB93F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F7CCCF70-58BB-4457-8067-25060F1A31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B8DEF036-19FB-4757-BE0F-DD895B2F899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D87AD964-3B65-4974-8D5B-58CA5AEA38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EEA4134F-FB82-4921-AF07-DFEA0495141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7AA90162-F7EE-4F42-BFD2-6D573C02E0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90DAFBB2-7FF5-440E-8D4D-4EEF5ED79D6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4C9DC3A9-CB15-4480-B3EA-1F48FB9909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3EDBD236-11DC-4D50-8BD3-A5495AC8AC1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5374680B-D2CC-44B9-B55B-FC21B518156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C4CE610F-DDF0-4B70-9CE6-3C716EC2719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C96F79ED-3AB7-4CD4-A0B4-0D2DC79CDAB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805DEB34-80C8-4C4F-ABFA-63570E49150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41C7C243-33BC-41A6-A4E9-31D61A036C7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13D69B14-07D7-4449-B1D7-80C81F68849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B284B7F7-506E-4762-B393-59CFFED9DDD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EF69011B-E8A8-48B6-99A0-4EE3447CF04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FFE63072-43E1-4FC0-82B2-B1EEDB76932E}"/>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9FF2F353-7028-4C0A-B03F-919435A4D3C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2138B964-C4EB-4025-A3D7-9713E755CF93}"/>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CF41008E-C5B5-4F06-BBB1-96FB7DB3733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8A5DE3DE-A99C-4A5C-8957-7A474D95EE0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37725FAB-CCA5-48AF-9FF4-E625B02F47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47F10442-8E2C-4BA7-B1D5-1196D481FBFB}"/>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248AB61C-8F56-4BB8-9BBF-0AC2F0C7F25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6BB4AF30-642D-49FA-A272-99B8A68C6F0C}"/>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C22E80CE-FF36-487C-8C90-B35496AFCF6C}"/>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C27D998C-8B3E-4DD4-B80A-D54A6FB0BD57}"/>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A0E134D7-6CA3-42FC-89EF-94E56B887858}"/>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FAD131FB-EC56-4E1E-8702-1F664465D675}"/>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EA99137F-3861-4626-8FB6-74C81B90FB1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11660214-C386-4C0C-ADF4-278FABB3502B}"/>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4F4B9A9B-4198-4FB3-850C-C47560057139}"/>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0D7B36CB-67B1-4E7C-95F7-FD02DC5C9DFB}"/>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B116747-9A9B-4F22-804F-D100E2E9CAD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B9958AC-18C5-41D3-A7CD-1ADA777722B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B78846C4-17BC-4D6A-B690-254BE24F637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86711CE-69BA-4EEB-8D64-43B1D51A373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C46F9B75-D033-4FED-9054-AC540B4E816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86469</xdr:rowOff>
    </xdr:from>
    <xdr:to>
      <xdr:col>116</xdr:col>
      <xdr:colOff>114300</xdr:colOff>
      <xdr:row>87</xdr:row>
      <xdr:rowOff>16619</xdr:rowOff>
    </xdr:to>
    <xdr:sp macro="" textlink="">
      <xdr:nvSpPr>
        <xdr:cNvPr id="624" name="楕円 623">
          <a:extLst>
            <a:ext uri="{FF2B5EF4-FFF2-40B4-BE49-F238E27FC236}">
              <a16:creationId xmlns:a16="http://schemas.microsoft.com/office/drawing/2014/main" id="{57F0E2DF-8FB2-406E-B566-D370E5694D55}"/>
            </a:ext>
          </a:extLst>
        </xdr:cNvPr>
        <xdr:cNvSpPr/>
      </xdr:nvSpPr>
      <xdr:spPr>
        <a:xfrm>
          <a:off x="22110700" y="1483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76A65E59-C397-4195-B65D-D5E18F0B37D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87340</xdr:rowOff>
    </xdr:from>
    <xdr:to>
      <xdr:col>112</xdr:col>
      <xdr:colOff>38100</xdr:colOff>
      <xdr:row>87</xdr:row>
      <xdr:rowOff>17490</xdr:rowOff>
    </xdr:to>
    <xdr:sp macro="" textlink="">
      <xdr:nvSpPr>
        <xdr:cNvPr id="626" name="楕円 625">
          <a:extLst>
            <a:ext uri="{FF2B5EF4-FFF2-40B4-BE49-F238E27FC236}">
              <a16:creationId xmlns:a16="http://schemas.microsoft.com/office/drawing/2014/main" id="{E97F7E36-CCBD-405A-992E-62F20256DC89}"/>
            </a:ext>
          </a:extLst>
        </xdr:cNvPr>
        <xdr:cNvSpPr/>
      </xdr:nvSpPr>
      <xdr:spPr>
        <a:xfrm>
          <a:off x="21272500" y="1483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137269</xdr:rowOff>
    </xdr:from>
    <xdr:to>
      <xdr:col>116</xdr:col>
      <xdr:colOff>63500</xdr:colOff>
      <xdr:row>86</xdr:row>
      <xdr:rowOff>138140</xdr:rowOff>
    </xdr:to>
    <xdr:cxnSp macro="">
      <xdr:nvCxnSpPr>
        <xdr:cNvPr id="627" name="直線コネクタ 626">
          <a:extLst>
            <a:ext uri="{FF2B5EF4-FFF2-40B4-BE49-F238E27FC236}">
              <a16:creationId xmlns:a16="http://schemas.microsoft.com/office/drawing/2014/main" id="{41BA87ED-4F49-4087-949C-090A696432B1}"/>
            </a:ext>
          </a:extLst>
        </xdr:cNvPr>
        <xdr:cNvCxnSpPr/>
      </xdr:nvCxnSpPr>
      <xdr:spPr>
        <a:xfrm flipV="1">
          <a:off x="21323300" y="14881969"/>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88210</xdr:rowOff>
    </xdr:from>
    <xdr:to>
      <xdr:col>107</xdr:col>
      <xdr:colOff>101600</xdr:colOff>
      <xdr:row>87</xdr:row>
      <xdr:rowOff>18360</xdr:rowOff>
    </xdr:to>
    <xdr:sp macro="" textlink="">
      <xdr:nvSpPr>
        <xdr:cNvPr id="628" name="楕円 627">
          <a:extLst>
            <a:ext uri="{FF2B5EF4-FFF2-40B4-BE49-F238E27FC236}">
              <a16:creationId xmlns:a16="http://schemas.microsoft.com/office/drawing/2014/main" id="{13866E79-D66C-4DD8-B3C5-E72A3BDA9E37}"/>
            </a:ext>
          </a:extLst>
        </xdr:cNvPr>
        <xdr:cNvSpPr/>
      </xdr:nvSpPr>
      <xdr:spPr>
        <a:xfrm>
          <a:off x="20383500" y="1483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138140</xdr:rowOff>
    </xdr:from>
    <xdr:to>
      <xdr:col>111</xdr:col>
      <xdr:colOff>177800</xdr:colOff>
      <xdr:row>86</xdr:row>
      <xdr:rowOff>139010</xdr:rowOff>
    </xdr:to>
    <xdr:cxnSp macro="">
      <xdr:nvCxnSpPr>
        <xdr:cNvPr id="629" name="直線コネクタ 628">
          <a:extLst>
            <a:ext uri="{FF2B5EF4-FFF2-40B4-BE49-F238E27FC236}">
              <a16:creationId xmlns:a16="http://schemas.microsoft.com/office/drawing/2014/main" id="{EEC12005-C1E8-456B-96C3-11F0743C2264}"/>
            </a:ext>
          </a:extLst>
        </xdr:cNvPr>
        <xdr:cNvCxnSpPr/>
      </xdr:nvCxnSpPr>
      <xdr:spPr>
        <a:xfrm flipV="1">
          <a:off x="20434300" y="14882840"/>
          <a:ext cx="8890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88754</xdr:rowOff>
    </xdr:from>
    <xdr:to>
      <xdr:col>102</xdr:col>
      <xdr:colOff>165100</xdr:colOff>
      <xdr:row>87</xdr:row>
      <xdr:rowOff>18904</xdr:rowOff>
    </xdr:to>
    <xdr:sp macro="" textlink="">
      <xdr:nvSpPr>
        <xdr:cNvPr id="630" name="楕円 629">
          <a:extLst>
            <a:ext uri="{FF2B5EF4-FFF2-40B4-BE49-F238E27FC236}">
              <a16:creationId xmlns:a16="http://schemas.microsoft.com/office/drawing/2014/main" id="{604B0B03-A29C-4781-8A14-53FD790DEBD4}"/>
            </a:ext>
          </a:extLst>
        </xdr:cNvPr>
        <xdr:cNvSpPr/>
      </xdr:nvSpPr>
      <xdr:spPr>
        <a:xfrm>
          <a:off x="19494500" y="1483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139010</xdr:rowOff>
    </xdr:from>
    <xdr:to>
      <xdr:col>107</xdr:col>
      <xdr:colOff>50800</xdr:colOff>
      <xdr:row>86</xdr:row>
      <xdr:rowOff>139554</xdr:rowOff>
    </xdr:to>
    <xdr:cxnSp macro="">
      <xdr:nvCxnSpPr>
        <xdr:cNvPr id="631" name="直線コネクタ 630">
          <a:extLst>
            <a:ext uri="{FF2B5EF4-FFF2-40B4-BE49-F238E27FC236}">
              <a16:creationId xmlns:a16="http://schemas.microsoft.com/office/drawing/2014/main" id="{57D1C85E-F5F1-47BA-8D63-D5EBF41628B4}"/>
            </a:ext>
          </a:extLst>
        </xdr:cNvPr>
        <xdr:cNvCxnSpPr/>
      </xdr:nvCxnSpPr>
      <xdr:spPr>
        <a:xfrm flipV="1">
          <a:off x="19545300" y="14883710"/>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89408</xdr:rowOff>
    </xdr:from>
    <xdr:to>
      <xdr:col>98</xdr:col>
      <xdr:colOff>38100</xdr:colOff>
      <xdr:row>87</xdr:row>
      <xdr:rowOff>19558</xdr:rowOff>
    </xdr:to>
    <xdr:sp macro="" textlink="">
      <xdr:nvSpPr>
        <xdr:cNvPr id="632" name="楕円 631">
          <a:extLst>
            <a:ext uri="{FF2B5EF4-FFF2-40B4-BE49-F238E27FC236}">
              <a16:creationId xmlns:a16="http://schemas.microsoft.com/office/drawing/2014/main" id="{7E6BA13A-BD2D-411C-8643-02E5F67629C3}"/>
            </a:ext>
          </a:extLst>
        </xdr:cNvPr>
        <xdr:cNvSpPr/>
      </xdr:nvSpPr>
      <xdr:spPr>
        <a:xfrm>
          <a:off x="18605500" y="148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139554</xdr:rowOff>
    </xdr:from>
    <xdr:to>
      <xdr:col>102</xdr:col>
      <xdr:colOff>114300</xdr:colOff>
      <xdr:row>86</xdr:row>
      <xdr:rowOff>140208</xdr:rowOff>
    </xdr:to>
    <xdr:cxnSp macro="">
      <xdr:nvCxnSpPr>
        <xdr:cNvPr id="633" name="直線コネクタ 632">
          <a:extLst>
            <a:ext uri="{FF2B5EF4-FFF2-40B4-BE49-F238E27FC236}">
              <a16:creationId xmlns:a16="http://schemas.microsoft.com/office/drawing/2014/main" id="{D01D034A-9513-49E3-A60B-B293F15FEB72}"/>
            </a:ext>
          </a:extLst>
        </xdr:cNvPr>
        <xdr:cNvCxnSpPr/>
      </xdr:nvCxnSpPr>
      <xdr:spPr>
        <a:xfrm flipV="1">
          <a:off x="18656300" y="14884254"/>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41A7D483-B0E4-4FB2-93CC-6098AA03D396}"/>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2825CCC8-6047-4580-83C1-EFC0EA9C267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184BDC80-5175-4FE6-ACC4-80BB92DE1536}"/>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7" name="n_4aveValue【消防施設】&#10;一人当たり面積">
          <a:extLst>
            <a:ext uri="{FF2B5EF4-FFF2-40B4-BE49-F238E27FC236}">
              <a16:creationId xmlns:a16="http://schemas.microsoft.com/office/drawing/2014/main" id="{5CC1D3E3-F1AD-47BA-9A21-0FB6EE2D25CA}"/>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8617</xdr:rowOff>
    </xdr:from>
    <xdr:ext cx="469744" cy="259045"/>
    <xdr:sp macro="" textlink="">
      <xdr:nvSpPr>
        <xdr:cNvPr id="638" name="n_1mainValue【消防施設】&#10;一人当たり面積">
          <a:extLst>
            <a:ext uri="{FF2B5EF4-FFF2-40B4-BE49-F238E27FC236}">
              <a16:creationId xmlns:a16="http://schemas.microsoft.com/office/drawing/2014/main" id="{EC17C9EA-AF76-48E0-992E-7EDD72250E04}"/>
            </a:ext>
          </a:extLst>
        </xdr:cNvPr>
        <xdr:cNvSpPr txBox="1"/>
      </xdr:nvSpPr>
      <xdr:spPr>
        <a:xfrm>
          <a:off x="21075727" y="1492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9487</xdr:rowOff>
    </xdr:from>
    <xdr:ext cx="469744" cy="259045"/>
    <xdr:sp macro="" textlink="">
      <xdr:nvSpPr>
        <xdr:cNvPr id="639" name="n_2mainValue【消防施設】&#10;一人当たり面積">
          <a:extLst>
            <a:ext uri="{FF2B5EF4-FFF2-40B4-BE49-F238E27FC236}">
              <a16:creationId xmlns:a16="http://schemas.microsoft.com/office/drawing/2014/main" id="{CCFF7169-5F86-45A9-8B53-2FA7E71B6BAB}"/>
            </a:ext>
          </a:extLst>
        </xdr:cNvPr>
        <xdr:cNvSpPr txBox="1"/>
      </xdr:nvSpPr>
      <xdr:spPr>
        <a:xfrm>
          <a:off x="20199427" y="1492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10031</xdr:rowOff>
    </xdr:from>
    <xdr:ext cx="469744" cy="259045"/>
    <xdr:sp macro="" textlink="">
      <xdr:nvSpPr>
        <xdr:cNvPr id="640" name="n_3mainValue【消防施設】&#10;一人当たり面積">
          <a:extLst>
            <a:ext uri="{FF2B5EF4-FFF2-40B4-BE49-F238E27FC236}">
              <a16:creationId xmlns:a16="http://schemas.microsoft.com/office/drawing/2014/main" id="{892FD543-6926-4C62-922F-FAFBB0B90B91}"/>
            </a:ext>
          </a:extLst>
        </xdr:cNvPr>
        <xdr:cNvSpPr txBox="1"/>
      </xdr:nvSpPr>
      <xdr:spPr>
        <a:xfrm>
          <a:off x="19310427" y="1492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10685</xdr:rowOff>
    </xdr:from>
    <xdr:ext cx="469744" cy="259045"/>
    <xdr:sp macro="" textlink="">
      <xdr:nvSpPr>
        <xdr:cNvPr id="641" name="n_4mainValue【消防施設】&#10;一人当たり面積">
          <a:extLst>
            <a:ext uri="{FF2B5EF4-FFF2-40B4-BE49-F238E27FC236}">
              <a16:creationId xmlns:a16="http://schemas.microsoft.com/office/drawing/2014/main" id="{B07894E1-6345-4511-B886-48AA40D445B8}"/>
            </a:ext>
          </a:extLst>
        </xdr:cNvPr>
        <xdr:cNvSpPr txBox="1"/>
      </xdr:nvSpPr>
      <xdr:spPr>
        <a:xfrm>
          <a:off x="18421427" y="1492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32678021-EAF2-47EB-98AA-B1E97D80B0C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93ECBC02-811A-4835-BFE1-0470F88C75E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F8437726-617F-4B35-BDD6-F8F7E85E0DA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61D00156-B7D0-4F65-9B52-39CB0A2305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457D9EB4-DEC5-4C17-989A-0EFDEB5A054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806DE35F-FABD-43A4-8C73-8D5229219CB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FB105F3F-BD9B-43D2-BD8E-66DAF43BDA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DE65B731-2FAC-4EE0-8E20-BF0A8E15E22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8015F516-1FDC-4D69-BA67-F74F7EFCE3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A67426B3-959D-48FC-B656-ACED998DB2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E30D479B-224E-44F5-A245-805BD527FAF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E69086C4-0BBB-44F3-80ED-FB3AE66BE9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83A7040D-64DB-4A5A-80F2-1FF206D3BAC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92A205D-67A0-4A93-9522-782D3B28381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1A6DBA74-31F9-4274-AE74-0E5943831BB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B99754F5-1373-46CB-98DD-00244077EBF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73F81BAE-708F-4D8D-999A-E62310631CC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56E8BC84-2BC3-4171-ABA7-F7B1EE75426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0C5F55EE-7560-4ADA-9297-A2C1EE1D2AB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B2D1AC8E-8C78-4AED-B771-457E415C637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603C4AD5-855F-4688-93D4-D03A83FAD48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234FEE46-5BD2-4D36-844B-51C27AD0610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62F740ED-B633-432C-A410-FB45E01FC0C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2EA53D4-40D7-4305-AA68-FCED86CD10E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FCA20252-2904-44AD-A201-2BDA8865BB9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D88E5AB7-C2DC-4D60-AF1D-524A5595969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BEA63CCC-B8A4-4891-868E-06C00FC7126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67ADE084-1649-4EF9-BEF2-CB459A946DA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1E53978C-6FAB-49DC-8D4D-17AC94FC242B}"/>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6A5D8DE2-B018-4A2B-81FD-ABAC81925A09}"/>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EE691F11-3DB3-4244-8020-4A27B106058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E5C3E9BD-95F4-4066-991A-E532A968FEE8}"/>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1CDB98A5-FA0B-4151-853E-2CFFB7C0095F}"/>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C0B5BBFB-67A4-422C-985D-0C58A5429E4A}"/>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52E21531-558D-4902-A924-4A1C998E7644}"/>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47DAC961-382E-4A4C-BC42-8373E932C95C}"/>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CACB329-7E8C-4DD8-84A4-9C27AD86ED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0D61C67-593F-43F5-A613-D2E22ED72A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25E08B6-35EC-4645-A825-C5753FD4C0F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85E8731-32B5-4E52-8778-54D49C6B36D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460759E-13AE-46CB-89C6-387168DB734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134801</xdr:rowOff>
    </xdr:from>
    <xdr:to>
      <xdr:col>85</xdr:col>
      <xdr:colOff>177800</xdr:colOff>
      <xdr:row>107</xdr:row>
      <xdr:rowOff>64951</xdr:rowOff>
    </xdr:to>
    <xdr:sp macro="" textlink="">
      <xdr:nvSpPr>
        <xdr:cNvPr id="683" name="楕円 682">
          <a:extLst>
            <a:ext uri="{FF2B5EF4-FFF2-40B4-BE49-F238E27FC236}">
              <a16:creationId xmlns:a16="http://schemas.microsoft.com/office/drawing/2014/main" id="{8DE7B441-7130-4077-B4A4-6D0B1B359DD3}"/>
            </a:ext>
          </a:extLst>
        </xdr:cNvPr>
        <xdr:cNvSpPr/>
      </xdr:nvSpPr>
      <xdr:spPr>
        <a:xfrm>
          <a:off x="162687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113228</xdr:rowOff>
    </xdr:from>
    <xdr:ext cx="405111" cy="259045"/>
    <xdr:sp macro="" textlink="">
      <xdr:nvSpPr>
        <xdr:cNvPr id="684" name="【庁舎】&#10;有形固定資産減価償却率該当値テキスト">
          <a:extLst>
            <a:ext uri="{FF2B5EF4-FFF2-40B4-BE49-F238E27FC236}">
              <a16:creationId xmlns:a16="http://schemas.microsoft.com/office/drawing/2014/main" id="{D78B932C-6BB7-4FC8-B944-5BE115699746}"/>
            </a:ext>
          </a:extLst>
        </xdr:cNvPr>
        <xdr:cNvSpPr txBox="1"/>
      </xdr:nvSpPr>
      <xdr:spPr>
        <a:xfrm>
          <a:off x="16357600"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110308</xdr:rowOff>
    </xdr:from>
    <xdr:to>
      <xdr:col>81</xdr:col>
      <xdr:colOff>101600</xdr:colOff>
      <xdr:row>107</xdr:row>
      <xdr:rowOff>40458</xdr:rowOff>
    </xdr:to>
    <xdr:sp macro="" textlink="">
      <xdr:nvSpPr>
        <xdr:cNvPr id="685" name="楕円 684">
          <a:extLst>
            <a:ext uri="{FF2B5EF4-FFF2-40B4-BE49-F238E27FC236}">
              <a16:creationId xmlns:a16="http://schemas.microsoft.com/office/drawing/2014/main" id="{839D4860-1217-4E5D-8639-1C2135E8EC3E}"/>
            </a:ext>
          </a:extLst>
        </xdr:cNvPr>
        <xdr:cNvSpPr/>
      </xdr:nvSpPr>
      <xdr:spPr>
        <a:xfrm>
          <a:off x="15430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161108</xdr:rowOff>
    </xdr:from>
    <xdr:to>
      <xdr:col>85</xdr:col>
      <xdr:colOff>127000</xdr:colOff>
      <xdr:row>107</xdr:row>
      <xdr:rowOff>14151</xdr:rowOff>
    </xdr:to>
    <xdr:cxnSp macro="">
      <xdr:nvCxnSpPr>
        <xdr:cNvPr id="686" name="直線コネクタ 685">
          <a:extLst>
            <a:ext uri="{FF2B5EF4-FFF2-40B4-BE49-F238E27FC236}">
              <a16:creationId xmlns:a16="http://schemas.microsoft.com/office/drawing/2014/main" id="{ADFD9973-0BD1-4BD2-84EF-EAB4FB9854A2}"/>
            </a:ext>
          </a:extLst>
        </xdr:cNvPr>
        <xdr:cNvCxnSpPr/>
      </xdr:nvCxnSpPr>
      <xdr:spPr>
        <a:xfrm>
          <a:off x="15481300" y="18334808"/>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80918</xdr:rowOff>
    </xdr:from>
    <xdr:to>
      <xdr:col>76</xdr:col>
      <xdr:colOff>165100</xdr:colOff>
      <xdr:row>107</xdr:row>
      <xdr:rowOff>11068</xdr:rowOff>
    </xdr:to>
    <xdr:sp macro="" textlink="">
      <xdr:nvSpPr>
        <xdr:cNvPr id="687" name="楕円 686">
          <a:extLst>
            <a:ext uri="{FF2B5EF4-FFF2-40B4-BE49-F238E27FC236}">
              <a16:creationId xmlns:a16="http://schemas.microsoft.com/office/drawing/2014/main" id="{3AB1C140-8F2B-4489-9F1A-3D26E11C6A29}"/>
            </a:ext>
          </a:extLst>
        </xdr:cNvPr>
        <xdr:cNvSpPr/>
      </xdr:nvSpPr>
      <xdr:spPr>
        <a:xfrm>
          <a:off x="14541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131718</xdr:rowOff>
    </xdr:from>
    <xdr:to>
      <xdr:col>81</xdr:col>
      <xdr:colOff>50800</xdr:colOff>
      <xdr:row>106</xdr:row>
      <xdr:rowOff>161108</xdr:rowOff>
    </xdr:to>
    <xdr:cxnSp macro="">
      <xdr:nvCxnSpPr>
        <xdr:cNvPr id="688" name="直線コネクタ 687">
          <a:extLst>
            <a:ext uri="{FF2B5EF4-FFF2-40B4-BE49-F238E27FC236}">
              <a16:creationId xmlns:a16="http://schemas.microsoft.com/office/drawing/2014/main" id="{D4099A75-0BA9-4D9B-B779-171F6E87559F}"/>
            </a:ext>
          </a:extLst>
        </xdr:cNvPr>
        <xdr:cNvCxnSpPr/>
      </xdr:nvCxnSpPr>
      <xdr:spPr>
        <a:xfrm>
          <a:off x="14592300" y="1830541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51526</xdr:rowOff>
    </xdr:from>
    <xdr:to>
      <xdr:col>72</xdr:col>
      <xdr:colOff>38100</xdr:colOff>
      <xdr:row>106</xdr:row>
      <xdr:rowOff>153126</xdr:rowOff>
    </xdr:to>
    <xdr:sp macro="" textlink="">
      <xdr:nvSpPr>
        <xdr:cNvPr id="689" name="楕円 688">
          <a:extLst>
            <a:ext uri="{FF2B5EF4-FFF2-40B4-BE49-F238E27FC236}">
              <a16:creationId xmlns:a16="http://schemas.microsoft.com/office/drawing/2014/main" id="{60C9F402-2F7A-43B0-8290-A749756EAFC5}"/>
            </a:ext>
          </a:extLst>
        </xdr:cNvPr>
        <xdr:cNvSpPr/>
      </xdr:nvSpPr>
      <xdr:spPr>
        <a:xfrm>
          <a:off x="13652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102326</xdr:rowOff>
    </xdr:from>
    <xdr:to>
      <xdr:col>76</xdr:col>
      <xdr:colOff>114300</xdr:colOff>
      <xdr:row>106</xdr:row>
      <xdr:rowOff>131718</xdr:rowOff>
    </xdr:to>
    <xdr:cxnSp macro="">
      <xdr:nvCxnSpPr>
        <xdr:cNvPr id="690" name="直線コネクタ 689">
          <a:extLst>
            <a:ext uri="{FF2B5EF4-FFF2-40B4-BE49-F238E27FC236}">
              <a16:creationId xmlns:a16="http://schemas.microsoft.com/office/drawing/2014/main" id="{6DFDF3FA-DA69-44AD-AECF-747B39823A3D}"/>
            </a:ext>
          </a:extLst>
        </xdr:cNvPr>
        <xdr:cNvCxnSpPr/>
      </xdr:nvCxnSpPr>
      <xdr:spPr>
        <a:xfrm>
          <a:off x="13703300" y="1827602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22134</xdr:rowOff>
    </xdr:from>
    <xdr:to>
      <xdr:col>67</xdr:col>
      <xdr:colOff>101600</xdr:colOff>
      <xdr:row>106</xdr:row>
      <xdr:rowOff>123734</xdr:rowOff>
    </xdr:to>
    <xdr:sp macro="" textlink="">
      <xdr:nvSpPr>
        <xdr:cNvPr id="691" name="楕円 690">
          <a:extLst>
            <a:ext uri="{FF2B5EF4-FFF2-40B4-BE49-F238E27FC236}">
              <a16:creationId xmlns:a16="http://schemas.microsoft.com/office/drawing/2014/main" id="{58391857-9809-4B16-ADE0-975C2D8506AB}"/>
            </a:ext>
          </a:extLst>
        </xdr:cNvPr>
        <xdr:cNvSpPr/>
      </xdr:nvSpPr>
      <xdr:spPr>
        <a:xfrm>
          <a:off x="12763500" y="1819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72934</xdr:rowOff>
    </xdr:from>
    <xdr:to>
      <xdr:col>71</xdr:col>
      <xdr:colOff>177800</xdr:colOff>
      <xdr:row>106</xdr:row>
      <xdr:rowOff>102326</xdr:rowOff>
    </xdr:to>
    <xdr:cxnSp macro="">
      <xdr:nvCxnSpPr>
        <xdr:cNvPr id="692" name="直線コネクタ 691">
          <a:extLst>
            <a:ext uri="{FF2B5EF4-FFF2-40B4-BE49-F238E27FC236}">
              <a16:creationId xmlns:a16="http://schemas.microsoft.com/office/drawing/2014/main" id="{D8BEE033-5DC5-49AC-9E93-A3BC830B1FD6}"/>
            </a:ext>
          </a:extLst>
        </xdr:cNvPr>
        <xdr:cNvCxnSpPr/>
      </xdr:nvCxnSpPr>
      <xdr:spPr>
        <a:xfrm>
          <a:off x="12814300" y="1824663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4B7E8F65-167A-4260-A396-5E27879F40A2}"/>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C7F687DE-AFBA-4E36-9991-C14DC1D23542}"/>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E88A183B-26DF-4010-9A06-7C165D4AF82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6A67C8F5-111C-4237-96DF-C74CEB3B23DF}"/>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31585</xdr:rowOff>
    </xdr:from>
    <xdr:ext cx="405111" cy="259045"/>
    <xdr:sp macro="" textlink="">
      <xdr:nvSpPr>
        <xdr:cNvPr id="697" name="n_1mainValue【庁舎】&#10;有形固定資産減価償却率">
          <a:extLst>
            <a:ext uri="{FF2B5EF4-FFF2-40B4-BE49-F238E27FC236}">
              <a16:creationId xmlns:a16="http://schemas.microsoft.com/office/drawing/2014/main" id="{27DB9342-263E-4FCC-A0FE-353295E4504C}"/>
            </a:ext>
          </a:extLst>
        </xdr:cNvPr>
        <xdr:cNvSpPr txBox="1"/>
      </xdr:nvSpPr>
      <xdr:spPr>
        <a:xfrm>
          <a:off x="152660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2195</xdr:rowOff>
    </xdr:from>
    <xdr:ext cx="405111" cy="259045"/>
    <xdr:sp macro="" textlink="">
      <xdr:nvSpPr>
        <xdr:cNvPr id="698" name="n_2mainValue【庁舎】&#10;有形固定資産減価償却率">
          <a:extLst>
            <a:ext uri="{FF2B5EF4-FFF2-40B4-BE49-F238E27FC236}">
              <a16:creationId xmlns:a16="http://schemas.microsoft.com/office/drawing/2014/main" id="{661165FA-3679-4F73-BD9E-34E605F97B5B}"/>
            </a:ext>
          </a:extLst>
        </xdr:cNvPr>
        <xdr:cNvSpPr txBox="1"/>
      </xdr:nvSpPr>
      <xdr:spPr>
        <a:xfrm>
          <a:off x="14389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144253</xdr:rowOff>
    </xdr:from>
    <xdr:ext cx="405111" cy="259045"/>
    <xdr:sp macro="" textlink="">
      <xdr:nvSpPr>
        <xdr:cNvPr id="699" name="n_3mainValue【庁舎】&#10;有形固定資産減価償却率">
          <a:extLst>
            <a:ext uri="{FF2B5EF4-FFF2-40B4-BE49-F238E27FC236}">
              <a16:creationId xmlns:a16="http://schemas.microsoft.com/office/drawing/2014/main" id="{F1CD6C7D-3999-4FB8-B933-B9ABDE2463DC}"/>
            </a:ext>
          </a:extLst>
        </xdr:cNvPr>
        <xdr:cNvSpPr txBox="1"/>
      </xdr:nvSpPr>
      <xdr:spPr>
        <a:xfrm>
          <a:off x="13500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114861</xdr:rowOff>
    </xdr:from>
    <xdr:ext cx="405111" cy="259045"/>
    <xdr:sp macro="" textlink="">
      <xdr:nvSpPr>
        <xdr:cNvPr id="700" name="n_4mainValue【庁舎】&#10;有形固定資産減価償却率">
          <a:extLst>
            <a:ext uri="{FF2B5EF4-FFF2-40B4-BE49-F238E27FC236}">
              <a16:creationId xmlns:a16="http://schemas.microsoft.com/office/drawing/2014/main" id="{66E615EC-2A5D-4933-99A9-C0DC216DB0D4}"/>
            </a:ext>
          </a:extLst>
        </xdr:cNvPr>
        <xdr:cNvSpPr txBox="1"/>
      </xdr:nvSpPr>
      <xdr:spPr>
        <a:xfrm>
          <a:off x="12611744" y="1828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CC8BD9C-151B-420F-80EC-72A6850C04E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24B79817-5B12-48C2-BAD0-2BB94A653B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8BADB221-954C-4C4C-8863-D00FCEE9315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A981C4C-CA52-4193-B2D5-7D954601F68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8BEED3B1-E53C-4096-86F2-4A3A82C8BB7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4EE7502D-5242-474C-B2D6-314A2C7CCBC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7462731B-E466-4ED3-A2CF-58299077E3C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12810D64-317A-48E6-A48E-35DB04F21DF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23E44572-3812-4592-8CFB-AB575C3D962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EA46617C-FF96-42C3-B626-D39550C3B2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05E96BF7-BFB9-4752-809B-1851698FD5C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8D01B691-4926-4A60-AB8A-085494B9B4F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915CBEF5-5591-494C-81BE-E947EF0790A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466E122A-97C7-48C6-ACAC-E72871725FD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11DCA1DB-4E81-4736-8007-83AFD61CC25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069F6514-5EA2-47AA-8F12-FF368DAAF99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B48D9146-D401-4613-BC74-B38732C8855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181DC5E5-88E7-4A68-8106-2CF4524ED3DB}"/>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519D8AB4-A311-4E85-BFD6-0F4F928848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439F9E3E-DE9A-4A6B-8014-098242D9E3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7687D1A2-FF87-4A9D-AF50-7CB4B7F92B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CFA4F56A-0F80-4DA8-BB65-64BD08E76732}"/>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19882076-BA5C-448B-BFD9-AED9BCB1D984}"/>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77A29B0C-69C7-4323-929A-7DFF609D9CF2}"/>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E8BF207F-E3D3-41F8-9834-F65C7CF4D68E}"/>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3CDD5430-EC47-42D7-965F-AECF1141940A}"/>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727" name="【庁舎】&#10;一人当たり面積平均値テキスト">
          <a:extLst>
            <a:ext uri="{FF2B5EF4-FFF2-40B4-BE49-F238E27FC236}">
              <a16:creationId xmlns:a16="http://schemas.microsoft.com/office/drawing/2014/main" id="{E6AE5142-CD8D-44C8-982C-B60257B9CEA2}"/>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8AC14C53-D251-4A5D-8EBE-A175D709BAC7}"/>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698936DC-7511-409D-8D23-CA387316D81F}"/>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22EB43DA-EED7-4260-A46A-6C16521B067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B87618B9-6FC0-4E3E-A762-391104CE9A44}"/>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66C8D218-1066-4CF4-BF31-8FA5707FFEE1}"/>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EC294B40-63E7-4351-B0B1-3023EEB807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7BF3216-C704-4304-A430-1B89B0DF3B9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603DCB4-D592-4CE5-BCF7-229D7F6CF0B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69D8744-EBBF-4CB5-949B-9B6080C76A7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53B98884-5E72-483A-9900-1F4C9A90C7C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76378</xdr:rowOff>
    </xdr:from>
    <xdr:to>
      <xdr:col>116</xdr:col>
      <xdr:colOff>114300</xdr:colOff>
      <xdr:row>107</xdr:row>
      <xdr:rowOff>6528</xdr:rowOff>
    </xdr:to>
    <xdr:sp macro="" textlink="">
      <xdr:nvSpPr>
        <xdr:cNvPr id="738" name="楕円 737">
          <a:extLst>
            <a:ext uri="{FF2B5EF4-FFF2-40B4-BE49-F238E27FC236}">
              <a16:creationId xmlns:a16="http://schemas.microsoft.com/office/drawing/2014/main" id="{D26DEF26-1C0C-4A53-BA41-FE227501501E}"/>
            </a:ext>
          </a:extLst>
        </xdr:cNvPr>
        <xdr:cNvSpPr/>
      </xdr:nvSpPr>
      <xdr:spPr>
        <a:xfrm>
          <a:off x="22110700" y="1825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99255</xdr:rowOff>
    </xdr:from>
    <xdr:ext cx="469744" cy="259045"/>
    <xdr:sp macro="" textlink="">
      <xdr:nvSpPr>
        <xdr:cNvPr id="739" name="【庁舎】&#10;一人当たり面積該当値テキスト">
          <a:extLst>
            <a:ext uri="{FF2B5EF4-FFF2-40B4-BE49-F238E27FC236}">
              <a16:creationId xmlns:a16="http://schemas.microsoft.com/office/drawing/2014/main" id="{0E793892-3B16-4200-9AEA-C9F63E307EC6}"/>
            </a:ext>
          </a:extLst>
        </xdr:cNvPr>
        <xdr:cNvSpPr txBox="1"/>
      </xdr:nvSpPr>
      <xdr:spPr>
        <a:xfrm>
          <a:off x="22199600" y="1810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85292</xdr:rowOff>
    </xdr:from>
    <xdr:to>
      <xdr:col>112</xdr:col>
      <xdr:colOff>38100</xdr:colOff>
      <xdr:row>107</xdr:row>
      <xdr:rowOff>15442</xdr:rowOff>
    </xdr:to>
    <xdr:sp macro="" textlink="">
      <xdr:nvSpPr>
        <xdr:cNvPr id="740" name="楕円 739">
          <a:extLst>
            <a:ext uri="{FF2B5EF4-FFF2-40B4-BE49-F238E27FC236}">
              <a16:creationId xmlns:a16="http://schemas.microsoft.com/office/drawing/2014/main" id="{3F332574-CFFC-4054-81A0-7E6457B07B56}"/>
            </a:ext>
          </a:extLst>
        </xdr:cNvPr>
        <xdr:cNvSpPr/>
      </xdr:nvSpPr>
      <xdr:spPr>
        <a:xfrm>
          <a:off x="21272500" y="182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127178</xdr:rowOff>
    </xdr:from>
    <xdr:to>
      <xdr:col>116</xdr:col>
      <xdr:colOff>63500</xdr:colOff>
      <xdr:row>106</xdr:row>
      <xdr:rowOff>136092</xdr:rowOff>
    </xdr:to>
    <xdr:cxnSp macro="">
      <xdr:nvCxnSpPr>
        <xdr:cNvPr id="741" name="直線コネクタ 740">
          <a:extLst>
            <a:ext uri="{FF2B5EF4-FFF2-40B4-BE49-F238E27FC236}">
              <a16:creationId xmlns:a16="http://schemas.microsoft.com/office/drawing/2014/main" id="{137A0F90-8C77-4C42-A3E0-94114BF63394}"/>
            </a:ext>
          </a:extLst>
        </xdr:cNvPr>
        <xdr:cNvCxnSpPr/>
      </xdr:nvCxnSpPr>
      <xdr:spPr>
        <a:xfrm flipV="1">
          <a:off x="21323300" y="18300878"/>
          <a:ext cx="838200" cy="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92608</xdr:rowOff>
    </xdr:from>
    <xdr:to>
      <xdr:col>107</xdr:col>
      <xdr:colOff>101600</xdr:colOff>
      <xdr:row>107</xdr:row>
      <xdr:rowOff>22758</xdr:rowOff>
    </xdr:to>
    <xdr:sp macro="" textlink="">
      <xdr:nvSpPr>
        <xdr:cNvPr id="742" name="楕円 741">
          <a:extLst>
            <a:ext uri="{FF2B5EF4-FFF2-40B4-BE49-F238E27FC236}">
              <a16:creationId xmlns:a16="http://schemas.microsoft.com/office/drawing/2014/main" id="{B1C3EAC6-D639-428A-9545-D4106C1C5FF6}"/>
            </a:ext>
          </a:extLst>
        </xdr:cNvPr>
        <xdr:cNvSpPr/>
      </xdr:nvSpPr>
      <xdr:spPr>
        <a:xfrm>
          <a:off x="20383500" y="1826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136092</xdr:rowOff>
    </xdr:from>
    <xdr:to>
      <xdr:col>111</xdr:col>
      <xdr:colOff>177800</xdr:colOff>
      <xdr:row>106</xdr:row>
      <xdr:rowOff>143408</xdr:rowOff>
    </xdr:to>
    <xdr:cxnSp macro="">
      <xdr:nvCxnSpPr>
        <xdr:cNvPr id="743" name="直線コネクタ 742">
          <a:extLst>
            <a:ext uri="{FF2B5EF4-FFF2-40B4-BE49-F238E27FC236}">
              <a16:creationId xmlns:a16="http://schemas.microsoft.com/office/drawing/2014/main" id="{5B54AC85-6063-421A-8A1B-38C8AAC6852F}"/>
            </a:ext>
          </a:extLst>
        </xdr:cNvPr>
        <xdr:cNvCxnSpPr/>
      </xdr:nvCxnSpPr>
      <xdr:spPr>
        <a:xfrm flipV="1">
          <a:off x="20434300" y="18309792"/>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97867</xdr:rowOff>
    </xdr:from>
    <xdr:to>
      <xdr:col>102</xdr:col>
      <xdr:colOff>165100</xdr:colOff>
      <xdr:row>107</xdr:row>
      <xdr:rowOff>28017</xdr:rowOff>
    </xdr:to>
    <xdr:sp macro="" textlink="">
      <xdr:nvSpPr>
        <xdr:cNvPr id="744" name="楕円 743">
          <a:extLst>
            <a:ext uri="{FF2B5EF4-FFF2-40B4-BE49-F238E27FC236}">
              <a16:creationId xmlns:a16="http://schemas.microsoft.com/office/drawing/2014/main" id="{E92FCE9A-8C78-4CAD-A5F2-1E767F2611BF}"/>
            </a:ext>
          </a:extLst>
        </xdr:cNvPr>
        <xdr:cNvSpPr/>
      </xdr:nvSpPr>
      <xdr:spPr>
        <a:xfrm>
          <a:off x="19494500" y="1827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143408</xdr:rowOff>
    </xdr:from>
    <xdr:to>
      <xdr:col>107</xdr:col>
      <xdr:colOff>50800</xdr:colOff>
      <xdr:row>106</xdr:row>
      <xdr:rowOff>148667</xdr:rowOff>
    </xdr:to>
    <xdr:cxnSp macro="">
      <xdr:nvCxnSpPr>
        <xdr:cNvPr id="745" name="直線コネクタ 744">
          <a:extLst>
            <a:ext uri="{FF2B5EF4-FFF2-40B4-BE49-F238E27FC236}">
              <a16:creationId xmlns:a16="http://schemas.microsoft.com/office/drawing/2014/main" id="{5CA22174-AA4A-441C-9A2E-48FEA6485AAD}"/>
            </a:ext>
          </a:extLst>
        </xdr:cNvPr>
        <xdr:cNvCxnSpPr/>
      </xdr:nvCxnSpPr>
      <xdr:spPr>
        <a:xfrm flipV="1">
          <a:off x="19545300" y="18317108"/>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104039</xdr:rowOff>
    </xdr:from>
    <xdr:to>
      <xdr:col>98</xdr:col>
      <xdr:colOff>38100</xdr:colOff>
      <xdr:row>107</xdr:row>
      <xdr:rowOff>34189</xdr:rowOff>
    </xdr:to>
    <xdr:sp macro="" textlink="">
      <xdr:nvSpPr>
        <xdr:cNvPr id="746" name="楕円 745">
          <a:extLst>
            <a:ext uri="{FF2B5EF4-FFF2-40B4-BE49-F238E27FC236}">
              <a16:creationId xmlns:a16="http://schemas.microsoft.com/office/drawing/2014/main" id="{6F41398E-99DF-4DC4-9EED-2B7B7FC0BE42}"/>
            </a:ext>
          </a:extLst>
        </xdr:cNvPr>
        <xdr:cNvSpPr/>
      </xdr:nvSpPr>
      <xdr:spPr>
        <a:xfrm>
          <a:off x="18605500" y="1827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148667</xdr:rowOff>
    </xdr:from>
    <xdr:to>
      <xdr:col>102</xdr:col>
      <xdr:colOff>114300</xdr:colOff>
      <xdr:row>106</xdr:row>
      <xdr:rowOff>154839</xdr:rowOff>
    </xdr:to>
    <xdr:cxnSp macro="">
      <xdr:nvCxnSpPr>
        <xdr:cNvPr id="747" name="直線コネクタ 746">
          <a:extLst>
            <a:ext uri="{FF2B5EF4-FFF2-40B4-BE49-F238E27FC236}">
              <a16:creationId xmlns:a16="http://schemas.microsoft.com/office/drawing/2014/main" id="{6C09A310-F86F-4098-9551-C628F8E1B217}"/>
            </a:ext>
          </a:extLst>
        </xdr:cNvPr>
        <xdr:cNvCxnSpPr/>
      </xdr:nvCxnSpPr>
      <xdr:spPr>
        <a:xfrm flipV="1">
          <a:off x="18656300" y="18322367"/>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748" name="n_1aveValue【庁舎】&#10;一人当たり面積">
          <a:extLst>
            <a:ext uri="{FF2B5EF4-FFF2-40B4-BE49-F238E27FC236}">
              <a16:creationId xmlns:a16="http://schemas.microsoft.com/office/drawing/2014/main" id="{5C8D854E-63D6-47AF-B174-D331618B6B1B}"/>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49" name="n_2aveValue【庁舎】&#10;一人当たり面積">
          <a:extLst>
            <a:ext uri="{FF2B5EF4-FFF2-40B4-BE49-F238E27FC236}">
              <a16:creationId xmlns:a16="http://schemas.microsoft.com/office/drawing/2014/main" id="{57E101B5-18CC-4292-927A-D054B8E62CA5}"/>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0" name="n_3aveValue【庁舎】&#10;一人当たり面積">
          <a:extLst>
            <a:ext uri="{FF2B5EF4-FFF2-40B4-BE49-F238E27FC236}">
              <a16:creationId xmlns:a16="http://schemas.microsoft.com/office/drawing/2014/main" id="{1E983BF2-7296-4186-ABD7-461BE4D27BB5}"/>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1" name="n_4aveValue【庁舎】&#10;一人当たり面積">
          <a:extLst>
            <a:ext uri="{FF2B5EF4-FFF2-40B4-BE49-F238E27FC236}">
              <a16:creationId xmlns:a16="http://schemas.microsoft.com/office/drawing/2014/main" id="{5B2FD27C-8DAE-4CDE-B200-92D8E8A40615}"/>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31969</xdr:rowOff>
    </xdr:from>
    <xdr:ext cx="469744" cy="259045"/>
    <xdr:sp macro="" textlink="">
      <xdr:nvSpPr>
        <xdr:cNvPr id="752" name="n_1mainValue【庁舎】&#10;一人当たり面積">
          <a:extLst>
            <a:ext uri="{FF2B5EF4-FFF2-40B4-BE49-F238E27FC236}">
              <a16:creationId xmlns:a16="http://schemas.microsoft.com/office/drawing/2014/main" id="{D105B95E-C1E1-45C0-B30F-55D317A3083E}"/>
            </a:ext>
          </a:extLst>
        </xdr:cNvPr>
        <xdr:cNvSpPr txBox="1"/>
      </xdr:nvSpPr>
      <xdr:spPr>
        <a:xfrm>
          <a:off x="21075727" y="1803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39285</xdr:rowOff>
    </xdr:from>
    <xdr:ext cx="469744" cy="259045"/>
    <xdr:sp macro="" textlink="">
      <xdr:nvSpPr>
        <xdr:cNvPr id="753" name="n_2mainValue【庁舎】&#10;一人当たり面積">
          <a:extLst>
            <a:ext uri="{FF2B5EF4-FFF2-40B4-BE49-F238E27FC236}">
              <a16:creationId xmlns:a16="http://schemas.microsoft.com/office/drawing/2014/main" id="{DA3E5DA1-527C-4578-B89F-EFDC6FA2F9D3}"/>
            </a:ext>
          </a:extLst>
        </xdr:cNvPr>
        <xdr:cNvSpPr txBox="1"/>
      </xdr:nvSpPr>
      <xdr:spPr>
        <a:xfrm>
          <a:off x="20199427" y="1804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44544</xdr:rowOff>
    </xdr:from>
    <xdr:ext cx="469744" cy="259045"/>
    <xdr:sp macro="" textlink="">
      <xdr:nvSpPr>
        <xdr:cNvPr id="754" name="n_3mainValue【庁舎】&#10;一人当たり面積">
          <a:extLst>
            <a:ext uri="{FF2B5EF4-FFF2-40B4-BE49-F238E27FC236}">
              <a16:creationId xmlns:a16="http://schemas.microsoft.com/office/drawing/2014/main" id="{4916D8AC-866E-4AA8-8C1B-63F95990337D}"/>
            </a:ext>
          </a:extLst>
        </xdr:cNvPr>
        <xdr:cNvSpPr txBox="1"/>
      </xdr:nvSpPr>
      <xdr:spPr>
        <a:xfrm>
          <a:off x="19310427" y="1804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50716</xdr:rowOff>
    </xdr:from>
    <xdr:ext cx="469744" cy="259045"/>
    <xdr:sp macro="" textlink="">
      <xdr:nvSpPr>
        <xdr:cNvPr id="755" name="n_4mainValue【庁舎】&#10;一人当たり面積">
          <a:extLst>
            <a:ext uri="{FF2B5EF4-FFF2-40B4-BE49-F238E27FC236}">
              <a16:creationId xmlns:a16="http://schemas.microsoft.com/office/drawing/2014/main" id="{36467024-FA98-4277-9C92-56A69DC9EE01}"/>
            </a:ext>
          </a:extLst>
        </xdr:cNvPr>
        <xdr:cNvSpPr txBox="1"/>
      </xdr:nvSpPr>
      <xdr:spPr>
        <a:xfrm>
          <a:off x="18421427" y="1805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781D2644-EB5A-4E87-8B4D-16D6310635C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DF91351-C095-4991-9E8D-BA80BE7359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074C3AB-547F-4C26-B0AA-73AF70AE21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多くの施設において、類似団体と比較して有形固定資産減価償却率が高くなっている。</a:t>
          </a:r>
        </a:p>
        <a:p>
          <a:r>
            <a:rPr kumimoji="1" lang="ja-JP" altLang="en-US" sz="1300">
              <a:latin typeface="ＭＳ Ｐゴシック" panose="020B0600070205080204" pitchFamily="50" charset="-128"/>
              <a:ea typeface="ＭＳ Ｐゴシック" panose="020B0600070205080204" pitchFamily="50" charset="-128"/>
            </a:rPr>
            <a:t>　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％を超えており、老朽化が著しい。今後は、令和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年度に策定した個別施設計画に基づき、施設の長寿命化及び統廃合を計画的に進めるとともに、公債費負担の増加に留意しつつ、老朽化対策に取り組んでいく。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R8.9.16&#12305;&#12304;&#38263;&#23822;&#30476;&#24066;&#30010;&#26449;&#35506;&#12305;&#20196;&#21644;&#65302;&#24180;&#24230;&#36001;&#25919;&#29366;&#27841;&#36039;&#26009;&#38598;&#12398;&#20316;&#25104;&#12395;&#12388;&#12356;&#12390;&#65288;&#31532;&#65298;&#22238;&#30446;&#65289;/&#12304;&#36001;&#25919;&#29366;&#27841;&#36039;&#26009;&#38598;&#12305;_423831_&#23567;&#20516;&#3603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68</v>
          </cell>
          <cell r="BX53">
            <v>68.599999999999994</v>
          </cell>
          <cell r="CF53">
            <v>69.5</v>
          </cell>
          <cell r="CN53">
            <v>70.7</v>
          </cell>
          <cell r="CV53">
            <v>71.099999999999994</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7</v>
          </cell>
          <cell r="BX75">
            <v>8.1</v>
          </cell>
          <cell r="CF75">
            <v>8.5</v>
          </cell>
          <cell r="CN75">
            <v>8.9</v>
          </cell>
          <cell r="CV75">
            <v>9.3000000000000007</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4290568</v>
      </c>
      <c r="BO4" s="449"/>
      <c r="BP4" s="449"/>
      <c r="BQ4" s="449"/>
      <c r="BR4" s="449"/>
      <c r="BS4" s="449"/>
      <c r="BT4" s="449"/>
      <c r="BU4" s="450"/>
      <c r="BV4" s="448">
        <v>3934647</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5.4</v>
      </c>
      <c r="CU4" s="589"/>
      <c r="CV4" s="589"/>
      <c r="CW4" s="589"/>
      <c r="CX4" s="589"/>
      <c r="CY4" s="589"/>
      <c r="CZ4" s="589"/>
      <c r="DA4" s="590"/>
      <c r="DB4" s="588">
        <v>6</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4082801</v>
      </c>
      <c r="BO5" s="420"/>
      <c r="BP5" s="420"/>
      <c r="BQ5" s="420"/>
      <c r="BR5" s="420"/>
      <c r="BS5" s="420"/>
      <c r="BT5" s="420"/>
      <c r="BU5" s="421"/>
      <c r="BV5" s="419">
        <v>3739817</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84.6</v>
      </c>
      <c r="CU5" s="417"/>
      <c r="CV5" s="417"/>
      <c r="CW5" s="417"/>
      <c r="CX5" s="417"/>
      <c r="CY5" s="417"/>
      <c r="CZ5" s="417"/>
      <c r="DA5" s="418"/>
      <c r="DB5" s="416">
        <v>82.7</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207767</v>
      </c>
      <c r="BO6" s="420"/>
      <c r="BP6" s="420"/>
      <c r="BQ6" s="420"/>
      <c r="BR6" s="420"/>
      <c r="BS6" s="420"/>
      <c r="BT6" s="420"/>
      <c r="BU6" s="421"/>
      <c r="BV6" s="419">
        <v>194830</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84.7</v>
      </c>
      <c r="CU6" s="563"/>
      <c r="CV6" s="563"/>
      <c r="CW6" s="563"/>
      <c r="CX6" s="563"/>
      <c r="CY6" s="563"/>
      <c r="CZ6" s="563"/>
      <c r="DA6" s="564"/>
      <c r="DB6" s="562">
        <v>83</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90739</v>
      </c>
      <c r="BO7" s="420"/>
      <c r="BP7" s="420"/>
      <c r="BQ7" s="420"/>
      <c r="BR7" s="420"/>
      <c r="BS7" s="420"/>
      <c r="BT7" s="420"/>
      <c r="BU7" s="421"/>
      <c r="BV7" s="419">
        <v>64949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2164187</v>
      </c>
      <c r="CU7" s="420"/>
      <c r="CV7" s="420"/>
      <c r="CW7" s="420"/>
      <c r="CX7" s="420"/>
      <c r="CY7" s="420"/>
      <c r="CZ7" s="420"/>
      <c r="DA7" s="421"/>
      <c r="DB7" s="419">
        <v>2168606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117028</v>
      </c>
      <c r="BO8" s="420"/>
      <c r="BP8" s="420"/>
      <c r="BQ8" s="420"/>
      <c r="BR8" s="420"/>
      <c r="BS8" s="420"/>
      <c r="BT8" s="420"/>
      <c r="BU8" s="421"/>
      <c r="BV8" s="419">
        <v>129881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0.1</v>
      </c>
      <c r="CU8" s="523"/>
      <c r="CV8" s="523"/>
      <c r="CW8" s="523"/>
      <c r="CX8" s="523"/>
      <c r="CY8" s="523"/>
      <c r="CZ8" s="523"/>
      <c r="DA8" s="524"/>
      <c r="DB8" s="522">
        <v>0.1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2288</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-12853</v>
      </c>
      <c r="BO9" s="420"/>
      <c r="BP9" s="420"/>
      <c r="BQ9" s="420"/>
      <c r="BR9" s="420"/>
      <c r="BS9" s="420"/>
      <c r="BT9" s="420"/>
      <c r="BU9" s="421"/>
      <c r="BV9" s="419">
        <v>-19682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15.3</v>
      </c>
      <c r="CU9" s="417"/>
      <c r="CV9" s="417"/>
      <c r="CW9" s="417"/>
      <c r="CX9" s="417"/>
      <c r="CY9" s="417"/>
      <c r="CZ9" s="417"/>
      <c r="DA9" s="418"/>
      <c r="DB9" s="416">
        <v>16</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2560</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51</v>
      </c>
      <c r="BO10" s="420"/>
      <c r="BP10" s="420"/>
      <c r="BQ10" s="420"/>
      <c r="BR10" s="420"/>
      <c r="BS10" s="420"/>
      <c r="BT10" s="420"/>
      <c r="BU10" s="421"/>
      <c r="BV10" s="419">
        <v>48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2115</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2097</v>
      </c>
      <c r="S13" s="507"/>
      <c r="T13" s="507"/>
      <c r="U13" s="507"/>
      <c r="V13" s="508"/>
      <c r="W13" s="509" t="s">
        <v>131</v>
      </c>
      <c r="X13" s="405"/>
      <c r="Y13" s="405"/>
      <c r="Z13" s="405"/>
      <c r="AA13" s="405"/>
      <c r="AB13" s="406"/>
      <c r="AC13" s="372">
        <v>322</v>
      </c>
      <c r="AD13" s="373"/>
      <c r="AE13" s="373"/>
      <c r="AF13" s="373"/>
      <c r="AG13" s="374"/>
      <c r="AH13" s="372">
        <v>396</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-12802</v>
      </c>
      <c r="BO13" s="420"/>
      <c r="BP13" s="420"/>
      <c r="BQ13" s="420"/>
      <c r="BR13" s="420"/>
      <c r="BS13" s="420"/>
      <c r="BT13" s="420"/>
      <c r="BU13" s="421"/>
      <c r="BV13" s="419">
        <v>-19634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9.3000000000000007</v>
      </c>
      <c r="CU13" s="417"/>
      <c r="CV13" s="417"/>
      <c r="CW13" s="417"/>
      <c r="CX13" s="417"/>
      <c r="CY13" s="417"/>
      <c r="CZ13" s="417"/>
      <c r="DA13" s="418"/>
      <c r="DB13" s="416">
        <v>8.9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2181</v>
      </c>
      <c r="S14" s="507"/>
      <c r="T14" s="507"/>
      <c r="U14" s="507"/>
      <c r="V14" s="508"/>
      <c r="W14" s="510"/>
      <c r="X14" s="408"/>
      <c r="Y14" s="408"/>
      <c r="Z14" s="408"/>
      <c r="AA14" s="408"/>
      <c r="AB14" s="409"/>
      <c r="AC14" s="499">
        <v>28.8</v>
      </c>
      <c r="AD14" s="500"/>
      <c r="AE14" s="500"/>
      <c r="AF14" s="500"/>
      <c r="AG14" s="501"/>
      <c r="AH14" s="499">
        <v>32.700000000000003</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2167</v>
      </c>
      <c r="S15" s="507"/>
      <c r="T15" s="507"/>
      <c r="U15" s="507"/>
      <c r="V15" s="508"/>
      <c r="W15" s="509" t="s">
        <v>137</v>
      </c>
      <c r="X15" s="405"/>
      <c r="Y15" s="405"/>
      <c r="Z15" s="405"/>
      <c r="AA15" s="405"/>
      <c r="AB15" s="406"/>
      <c r="AC15" s="372">
        <v>101</v>
      </c>
      <c r="AD15" s="373"/>
      <c r="AE15" s="373"/>
      <c r="AF15" s="373"/>
      <c r="AG15" s="374"/>
      <c r="AH15" s="372">
        <v>103</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201023</v>
      </c>
      <c r="BO15" s="449"/>
      <c r="BP15" s="449"/>
      <c r="BQ15" s="449"/>
      <c r="BR15" s="449"/>
      <c r="BS15" s="449"/>
      <c r="BT15" s="449"/>
      <c r="BU15" s="450"/>
      <c r="BV15" s="448">
        <v>205950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9</v>
      </c>
      <c r="AD16" s="500"/>
      <c r="AE16" s="500"/>
      <c r="AF16" s="500"/>
      <c r="AG16" s="501"/>
      <c r="AH16" s="499">
        <v>8.5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2117569</v>
      </c>
      <c r="BO16" s="420"/>
      <c r="BP16" s="420"/>
      <c r="BQ16" s="420"/>
      <c r="BR16" s="420"/>
      <c r="BS16" s="420"/>
      <c r="BT16" s="420"/>
      <c r="BU16" s="421"/>
      <c r="BV16" s="419">
        <v>2117968</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696</v>
      </c>
      <c r="AD17" s="373"/>
      <c r="AE17" s="373"/>
      <c r="AF17" s="373"/>
      <c r="AG17" s="374"/>
      <c r="AH17" s="372">
        <v>711</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244207</v>
      </c>
      <c r="BO17" s="420"/>
      <c r="BP17" s="420"/>
      <c r="BQ17" s="420"/>
      <c r="BR17" s="420"/>
      <c r="BS17" s="420"/>
      <c r="BT17" s="420"/>
      <c r="BU17" s="421"/>
      <c r="BV17" s="419">
        <v>250914</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25.5</v>
      </c>
      <c r="M18" s="472"/>
      <c r="N18" s="472"/>
      <c r="O18" s="472"/>
      <c r="P18" s="472"/>
      <c r="Q18" s="472"/>
      <c r="R18" s="473"/>
      <c r="S18" s="473"/>
      <c r="T18" s="473"/>
      <c r="U18" s="473"/>
      <c r="V18" s="474"/>
      <c r="W18" s="490"/>
      <c r="X18" s="491"/>
      <c r="Y18" s="491"/>
      <c r="Z18" s="491"/>
      <c r="AA18" s="491"/>
      <c r="AB18" s="515"/>
      <c r="AC18" s="389">
        <v>62.2</v>
      </c>
      <c r="AD18" s="390"/>
      <c r="AE18" s="390"/>
      <c r="AF18" s="390"/>
      <c r="AG18" s="475"/>
      <c r="AH18" s="389">
        <v>58.8</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1845660</v>
      </c>
      <c r="BO18" s="420"/>
      <c r="BP18" s="420"/>
      <c r="BQ18" s="420"/>
      <c r="BR18" s="420"/>
      <c r="BS18" s="420"/>
      <c r="BT18" s="420"/>
      <c r="BU18" s="421"/>
      <c r="BV18" s="419">
        <v>1805418</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90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2646354</v>
      </c>
      <c r="BO19" s="420"/>
      <c r="BP19" s="420"/>
      <c r="BQ19" s="420"/>
      <c r="BR19" s="420"/>
      <c r="BS19" s="420"/>
      <c r="BT19" s="420"/>
      <c r="BU19" s="421"/>
      <c r="BV19" s="419">
        <v>2622666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1126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3625783</v>
      </c>
      <c r="BO22" s="449"/>
      <c r="BP22" s="449"/>
      <c r="BQ22" s="449"/>
      <c r="BR22" s="449"/>
      <c r="BS22" s="449"/>
      <c r="BT22" s="449"/>
      <c r="BU22" s="450"/>
      <c r="BV22" s="448">
        <v>3438975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3531610</v>
      </c>
      <c r="BO23" s="420"/>
      <c r="BP23" s="420"/>
      <c r="BQ23" s="420"/>
      <c r="BR23" s="420"/>
      <c r="BS23" s="420"/>
      <c r="BT23" s="420"/>
      <c r="BU23" s="421"/>
      <c r="BV23" s="419">
        <v>3336046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5980</v>
      </c>
      <c r="R24" s="373"/>
      <c r="S24" s="373"/>
      <c r="T24" s="373"/>
      <c r="U24" s="373"/>
      <c r="V24" s="374"/>
      <c r="W24" s="462"/>
      <c r="X24" s="399"/>
      <c r="Y24" s="400"/>
      <c r="Z24" s="375" t="s">
        <v>162</v>
      </c>
      <c r="AA24" s="376"/>
      <c r="AB24" s="376"/>
      <c r="AC24" s="376"/>
      <c r="AD24" s="376"/>
      <c r="AE24" s="376"/>
      <c r="AF24" s="376"/>
      <c r="AG24" s="377"/>
      <c r="AH24" s="372">
        <v>60</v>
      </c>
      <c r="AI24" s="373"/>
      <c r="AJ24" s="373"/>
      <c r="AK24" s="373"/>
      <c r="AL24" s="374"/>
      <c r="AM24" s="372">
        <v>168180</v>
      </c>
      <c r="AN24" s="373"/>
      <c r="AO24" s="373"/>
      <c r="AP24" s="373"/>
      <c r="AQ24" s="373"/>
      <c r="AR24" s="374"/>
      <c r="AS24" s="372">
        <v>2803</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2941936</v>
      </c>
      <c r="BO24" s="420"/>
      <c r="BP24" s="420"/>
      <c r="BQ24" s="420"/>
      <c r="BR24" s="420"/>
      <c r="BS24" s="420"/>
      <c r="BT24" s="420"/>
      <c r="BU24" s="421"/>
      <c r="BV24" s="419">
        <v>2674573</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4950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23205</v>
      </c>
      <c r="BO25" s="449"/>
      <c r="BP25" s="449"/>
      <c r="BQ25" s="449"/>
      <c r="BR25" s="449"/>
      <c r="BS25" s="449"/>
      <c r="BT25" s="449"/>
      <c r="BU25" s="450"/>
      <c r="BV25" s="448">
        <v>10354</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4860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7152</v>
      </c>
      <c r="AN26" s="373"/>
      <c r="AO26" s="373"/>
      <c r="AP26" s="373"/>
      <c r="AQ26" s="373"/>
      <c r="AR26" s="374"/>
      <c r="AS26" s="372">
        <v>2384</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2550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103121</v>
      </c>
      <c r="BO27" s="454"/>
      <c r="BP27" s="454"/>
      <c r="BQ27" s="454"/>
      <c r="BR27" s="454"/>
      <c r="BS27" s="454"/>
      <c r="BT27" s="454"/>
      <c r="BU27" s="455"/>
      <c r="BV27" s="453">
        <v>103096</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1980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423662</v>
      </c>
      <c r="BO28" s="449"/>
      <c r="BP28" s="449"/>
      <c r="BQ28" s="449"/>
      <c r="BR28" s="449"/>
      <c r="BS28" s="449"/>
      <c r="BT28" s="449"/>
      <c r="BU28" s="450"/>
      <c r="BV28" s="448">
        <v>423611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6</v>
      </c>
      <c r="M29" s="373"/>
      <c r="N29" s="373"/>
      <c r="O29" s="373"/>
      <c r="P29" s="374"/>
      <c r="Q29" s="372">
        <v>1800</v>
      </c>
      <c r="R29" s="373"/>
      <c r="S29" s="373"/>
      <c r="T29" s="373"/>
      <c r="U29" s="373"/>
      <c r="V29" s="374"/>
      <c r="W29" s="463"/>
      <c r="X29" s="464"/>
      <c r="Y29" s="465"/>
      <c r="Z29" s="375" t="s">
        <v>177</v>
      </c>
      <c r="AA29" s="376"/>
      <c r="AB29" s="376"/>
      <c r="AC29" s="376"/>
      <c r="AD29" s="376"/>
      <c r="AE29" s="376"/>
      <c r="AF29" s="376"/>
      <c r="AG29" s="377"/>
      <c r="AH29" s="372">
        <v>60</v>
      </c>
      <c r="AI29" s="373"/>
      <c r="AJ29" s="373"/>
      <c r="AK29" s="373"/>
      <c r="AL29" s="374"/>
      <c r="AM29" s="372">
        <v>168180</v>
      </c>
      <c r="AN29" s="373"/>
      <c r="AO29" s="373"/>
      <c r="AP29" s="373"/>
      <c r="AQ29" s="373"/>
      <c r="AR29" s="374"/>
      <c r="AS29" s="372">
        <v>2803</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413545</v>
      </c>
      <c r="BO29" s="420"/>
      <c r="BP29" s="420"/>
      <c r="BQ29" s="420"/>
      <c r="BR29" s="420"/>
      <c r="BS29" s="420"/>
      <c r="BT29" s="420"/>
      <c r="BU29" s="421"/>
      <c r="BV29" s="419">
        <v>425439</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1550556</v>
      </c>
      <c r="BO30" s="454"/>
      <c r="BP30" s="454"/>
      <c r="BQ30" s="454"/>
      <c r="BR30" s="454"/>
      <c r="BS30" s="454"/>
      <c r="BT30" s="454"/>
      <c r="BU30" s="455"/>
      <c r="BV30" s="453">
        <v>1687871</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小値賀町簡易水道事業会計</v>
      </c>
      <c r="AP34" s="368"/>
      <c r="AQ34" s="368"/>
      <c r="AR34" s="368"/>
      <c r="AS34" s="368"/>
      <c r="AT34" s="368"/>
      <c r="AU34" s="368"/>
      <c r="AV34" s="368"/>
      <c r="AW34" s="368"/>
      <c r="AX34" s="368"/>
      <c r="AY34" s="368"/>
      <c r="AZ34" s="368"/>
      <c r="BA34" s="368"/>
      <c r="BB34" s="368"/>
      <c r="BC34" s="368"/>
      <c r="BD34" s="169"/>
      <c r="BE34" s="367">
        <f>IF(BG34="","",MAX(C34:D43,U34:V43,AM34:AN43)+1)</f>
        <v>8</v>
      </c>
      <c r="BF34" s="367"/>
      <c r="BG34" s="368" t="str">
        <f>IF('各会計、関係団体の財政状況及び健全化判断比率'!B34="","",'各会計、関係団体の財政状況及び健全化判断比率'!B34)</f>
        <v>小値賀町渡船事業特別会計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長崎県後期高齢者医療広域連合（普通会計）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小値賀交通株式会社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国民健康保険診療所特別会計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小値賀町下水道事業会計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長崎県後期高齢者医療広域連合（後期高齢者医療事業会計）</v>
      </c>
      <c r="BZ35" s="368"/>
      <c r="CA35" s="368"/>
      <c r="CB35" s="368"/>
      <c r="CC35" s="368"/>
      <c r="CD35" s="368"/>
      <c r="CE35" s="368"/>
      <c r="CF35" s="368"/>
      <c r="CG35" s="368"/>
      <c r="CH35" s="368"/>
      <c r="CI35" s="368"/>
      <c r="CJ35" s="368"/>
      <c r="CK35" s="368"/>
      <c r="CL35" s="368"/>
      <c r="CM35" s="368"/>
      <c r="CN35" s="169"/>
      <c r="CO35" s="367">
        <f t="shared" ref="CO35:CO43" si="3">IF(CQ35="","",CO34+1)</f>
        <v>18</v>
      </c>
      <c r="CP35" s="367"/>
      <c r="CQ35" s="368" t="str">
        <f>IF('各会計、関係団体の財政状況及び健全化判断比率'!BS8="","",'各会計、関係団体の財政状況及び健全化判断比率'!BS8)</f>
        <v>一般財団法人小値賀町担い手公社</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小値賀町介護保険事業特別会計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長崎県市町村総合事務組合（一般会計）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小値賀町後期高齢者医療事業特別会計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長崎県市町村総合事務組合（市町村会館管理事業特別会計）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長崎県市町村総合事務組合（市町村会館馬町別館管理事業特別会計）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長崎県市町村総合事務組合（公平委員会事業特別会計）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長崎県市町村総合事務組合（行政不服審査会事業特別会計）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長崎県市町村総合事務組合（交通災害共済事業特別会計）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kps00lzblBexGsKQ/qplallZDnFm6ApapGOJLyOzexbOiYYA/CgPmU7bHJuXUYAlrVoTukJNYSgG8t0EriM5zg==" saltValue="ZLJZVb6jSAUEnIqQ4KKR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155102</v>
      </c>
      <c r="S5" s="677"/>
      <c r="T5" s="677"/>
      <c r="U5" s="677"/>
      <c r="V5" s="677"/>
      <c r="W5" s="677"/>
      <c r="X5" s="677"/>
      <c r="Y5" s="702"/>
      <c r="Z5" s="715">
        <v>3.6</v>
      </c>
      <c r="AA5" s="715"/>
      <c r="AB5" s="715"/>
      <c r="AC5" s="715"/>
      <c r="AD5" s="716">
        <v>155102</v>
      </c>
      <c r="AE5" s="716"/>
      <c r="AF5" s="716"/>
      <c r="AG5" s="716"/>
      <c r="AH5" s="716"/>
      <c r="AI5" s="716"/>
      <c r="AJ5" s="716"/>
      <c r="AK5" s="716"/>
      <c r="AL5" s="703">
        <v>7.1</v>
      </c>
      <c r="AM5" s="685"/>
      <c r="AN5" s="685"/>
      <c r="AO5" s="704"/>
      <c r="AP5" s="679" t="s">
        <v>216</v>
      </c>
      <c r="AQ5" s="680"/>
      <c r="AR5" s="680"/>
      <c r="AS5" s="680"/>
      <c r="AT5" s="680"/>
      <c r="AU5" s="680"/>
      <c r="AV5" s="680"/>
      <c r="AW5" s="680"/>
      <c r="AX5" s="680"/>
      <c r="AY5" s="680"/>
      <c r="AZ5" s="680"/>
      <c r="BA5" s="680"/>
      <c r="BB5" s="680"/>
      <c r="BC5" s="680"/>
      <c r="BD5" s="680"/>
      <c r="BE5" s="680"/>
      <c r="BF5" s="681"/>
      <c r="BG5" s="621">
        <v>155102</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22584</v>
      </c>
      <c r="S6" s="622"/>
      <c r="T6" s="622"/>
      <c r="U6" s="622"/>
      <c r="V6" s="622"/>
      <c r="W6" s="622"/>
      <c r="X6" s="622"/>
      <c r="Y6" s="623"/>
      <c r="Z6" s="659">
        <v>0.5</v>
      </c>
      <c r="AA6" s="659"/>
      <c r="AB6" s="659"/>
      <c r="AC6" s="659"/>
      <c r="AD6" s="660">
        <v>22584</v>
      </c>
      <c r="AE6" s="660"/>
      <c r="AF6" s="660"/>
      <c r="AG6" s="660"/>
      <c r="AH6" s="660"/>
      <c r="AI6" s="660"/>
      <c r="AJ6" s="660"/>
      <c r="AK6" s="660"/>
      <c r="AL6" s="624">
        <v>1</v>
      </c>
      <c r="AM6" s="625"/>
      <c r="AN6" s="625"/>
      <c r="AO6" s="661"/>
      <c r="AP6" s="618" t="s">
        <v>221</v>
      </c>
      <c r="AQ6" s="619"/>
      <c r="AR6" s="619"/>
      <c r="AS6" s="619"/>
      <c r="AT6" s="619"/>
      <c r="AU6" s="619"/>
      <c r="AV6" s="619"/>
      <c r="AW6" s="619"/>
      <c r="AX6" s="619"/>
      <c r="AY6" s="619"/>
      <c r="AZ6" s="619"/>
      <c r="BA6" s="619"/>
      <c r="BB6" s="619"/>
      <c r="BC6" s="619"/>
      <c r="BD6" s="619"/>
      <c r="BE6" s="619"/>
      <c r="BF6" s="620"/>
      <c r="BG6" s="621">
        <v>155102</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55483</v>
      </c>
      <c r="CS6" s="622"/>
      <c r="CT6" s="622"/>
      <c r="CU6" s="622"/>
      <c r="CV6" s="622"/>
      <c r="CW6" s="622"/>
      <c r="CX6" s="622"/>
      <c r="CY6" s="623"/>
      <c r="CZ6" s="703">
        <v>1.4</v>
      </c>
      <c r="DA6" s="685"/>
      <c r="DB6" s="685"/>
      <c r="DC6" s="705"/>
      <c r="DD6" s="627" t="s">
        <v>122</v>
      </c>
      <c r="DE6" s="622"/>
      <c r="DF6" s="622"/>
      <c r="DG6" s="622"/>
      <c r="DH6" s="622"/>
      <c r="DI6" s="622"/>
      <c r="DJ6" s="622"/>
      <c r="DK6" s="622"/>
      <c r="DL6" s="622"/>
      <c r="DM6" s="622"/>
      <c r="DN6" s="622"/>
      <c r="DO6" s="622"/>
      <c r="DP6" s="623"/>
      <c r="DQ6" s="627">
        <v>55483</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81</v>
      </c>
      <c r="S7" s="622"/>
      <c r="T7" s="622"/>
      <c r="U7" s="622"/>
      <c r="V7" s="622"/>
      <c r="W7" s="622"/>
      <c r="X7" s="622"/>
      <c r="Y7" s="623"/>
      <c r="Z7" s="659">
        <v>0</v>
      </c>
      <c r="AA7" s="659"/>
      <c r="AB7" s="659"/>
      <c r="AC7" s="659"/>
      <c r="AD7" s="660">
        <v>81</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58838</v>
      </c>
      <c r="BH7" s="622"/>
      <c r="BI7" s="622"/>
      <c r="BJ7" s="622"/>
      <c r="BK7" s="622"/>
      <c r="BL7" s="622"/>
      <c r="BM7" s="622"/>
      <c r="BN7" s="623"/>
      <c r="BO7" s="659">
        <v>37.9</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820064</v>
      </c>
      <c r="CS7" s="622"/>
      <c r="CT7" s="622"/>
      <c r="CU7" s="622"/>
      <c r="CV7" s="622"/>
      <c r="CW7" s="622"/>
      <c r="CX7" s="622"/>
      <c r="CY7" s="623"/>
      <c r="CZ7" s="659">
        <v>20.100000000000001</v>
      </c>
      <c r="DA7" s="659"/>
      <c r="DB7" s="659"/>
      <c r="DC7" s="659"/>
      <c r="DD7" s="627">
        <v>286013</v>
      </c>
      <c r="DE7" s="622"/>
      <c r="DF7" s="622"/>
      <c r="DG7" s="622"/>
      <c r="DH7" s="622"/>
      <c r="DI7" s="622"/>
      <c r="DJ7" s="622"/>
      <c r="DK7" s="622"/>
      <c r="DL7" s="622"/>
      <c r="DM7" s="622"/>
      <c r="DN7" s="622"/>
      <c r="DO7" s="622"/>
      <c r="DP7" s="623"/>
      <c r="DQ7" s="627">
        <v>397016</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936</v>
      </c>
      <c r="S8" s="622"/>
      <c r="T8" s="622"/>
      <c r="U8" s="622"/>
      <c r="V8" s="622"/>
      <c r="W8" s="622"/>
      <c r="X8" s="622"/>
      <c r="Y8" s="623"/>
      <c r="Z8" s="659">
        <v>0</v>
      </c>
      <c r="AA8" s="659"/>
      <c r="AB8" s="659"/>
      <c r="AC8" s="659"/>
      <c r="AD8" s="660">
        <v>936</v>
      </c>
      <c r="AE8" s="660"/>
      <c r="AF8" s="660"/>
      <c r="AG8" s="660"/>
      <c r="AH8" s="660"/>
      <c r="AI8" s="660"/>
      <c r="AJ8" s="660"/>
      <c r="AK8" s="660"/>
      <c r="AL8" s="624">
        <v>0</v>
      </c>
      <c r="AM8" s="625"/>
      <c r="AN8" s="625"/>
      <c r="AO8" s="661"/>
      <c r="AP8" s="618" t="s">
        <v>227</v>
      </c>
      <c r="AQ8" s="619"/>
      <c r="AR8" s="619"/>
      <c r="AS8" s="619"/>
      <c r="AT8" s="619"/>
      <c r="AU8" s="619"/>
      <c r="AV8" s="619"/>
      <c r="AW8" s="619"/>
      <c r="AX8" s="619"/>
      <c r="AY8" s="619"/>
      <c r="AZ8" s="619"/>
      <c r="BA8" s="619"/>
      <c r="BB8" s="619"/>
      <c r="BC8" s="619"/>
      <c r="BD8" s="619"/>
      <c r="BE8" s="619"/>
      <c r="BF8" s="620"/>
      <c r="BG8" s="621">
        <v>2715</v>
      </c>
      <c r="BH8" s="622"/>
      <c r="BI8" s="622"/>
      <c r="BJ8" s="622"/>
      <c r="BK8" s="622"/>
      <c r="BL8" s="622"/>
      <c r="BM8" s="622"/>
      <c r="BN8" s="623"/>
      <c r="BO8" s="659">
        <v>1.8</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748848</v>
      </c>
      <c r="CS8" s="622"/>
      <c r="CT8" s="622"/>
      <c r="CU8" s="622"/>
      <c r="CV8" s="622"/>
      <c r="CW8" s="622"/>
      <c r="CX8" s="622"/>
      <c r="CY8" s="623"/>
      <c r="CZ8" s="659">
        <v>18.3</v>
      </c>
      <c r="DA8" s="659"/>
      <c r="DB8" s="659"/>
      <c r="DC8" s="659"/>
      <c r="DD8" s="627">
        <v>57536</v>
      </c>
      <c r="DE8" s="622"/>
      <c r="DF8" s="622"/>
      <c r="DG8" s="622"/>
      <c r="DH8" s="622"/>
      <c r="DI8" s="622"/>
      <c r="DJ8" s="622"/>
      <c r="DK8" s="622"/>
      <c r="DL8" s="622"/>
      <c r="DM8" s="622"/>
      <c r="DN8" s="622"/>
      <c r="DO8" s="622"/>
      <c r="DP8" s="623"/>
      <c r="DQ8" s="627">
        <v>425723</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1414</v>
      </c>
      <c r="S9" s="622"/>
      <c r="T9" s="622"/>
      <c r="U9" s="622"/>
      <c r="V9" s="622"/>
      <c r="W9" s="622"/>
      <c r="X9" s="622"/>
      <c r="Y9" s="623"/>
      <c r="Z9" s="659">
        <v>0</v>
      </c>
      <c r="AA9" s="659"/>
      <c r="AB9" s="659"/>
      <c r="AC9" s="659"/>
      <c r="AD9" s="660">
        <v>1414</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51046</v>
      </c>
      <c r="BH9" s="622"/>
      <c r="BI9" s="622"/>
      <c r="BJ9" s="622"/>
      <c r="BK9" s="622"/>
      <c r="BL9" s="622"/>
      <c r="BM9" s="622"/>
      <c r="BN9" s="623"/>
      <c r="BO9" s="659">
        <v>32.9</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569171</v>
      </c>
      <c r="CS9" s="622"/>
      <c r="CT9" s="622"/>
      <c r="CU9" s="622"/>
      <c r="CV9" s="622"/>
      <c r="CW9" s="622"/>
      <c r="CX9" s="622"/>
      <c r="CY9" s="623"/>
      <c r="CZ9" s="659">
        <v>13.9</v>
      </c>
      <c r="DA9" s="659"/>
      <c r="DB9" s="659"/>
      <c r="DC9" s="659"/>
      <c r="DD9" s="627">
        <v>117808</v>
      </c>
      <c r="DE9" s="622"/>
      <c r="DF9" s="622"/>
      <c r="DG9" s="622"/>
      <c r="DH9" s="622"/>
      <c r="DI9" s="622"/>
      <c r="DJ9" s="622"/>
      <c r="DK9" s="622"/>
      <c r="DL9" s="622"/>
      <c r="DM9" s="622"/>
      <c r="DN9" s="622"/>
      <c r="DO9" s="622"/>
      <c r="DP9" s="623"/>
      <c r="DQ9" s="627">
        <v>357357</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4231</v>
      </c>
      <c r="BH10" s="622"/>
      <c r="BI10" s="622"/>
      <c r="BJ10" s="622"/>
      <c r="BK10" s="622"/>
      <c r="BL10" s="622"/>
      <c r="BM10" s="622"/>
      <c r="BN10" s="623"/>
      <c r="BO10" s="659">
        <v>2.7</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54953</v>
      </c>
      <c r="S11" s="622"/>
      <c r="T11" s="622"/>
      <c r="U11" s="622"/>
      <c r="V11" s="622"/>
      <c r="W11" s="622"/>
      <c r="X11" s="622"/>
      <c r="Y11" s="623"/>
      <c r="Z11" s="624">
        <v>1.3</v>
      </c>
      <c r="AA11" s="625"/>
      <c r="AB11" s="625"/>
      <c r="AC11" s="626"/>
      <c r="AD11" s="627">
        <v>54953</v>
      </c>
      <c r="AE11" s="622"/>
      <c r="AF11" s="622"/>
      <c r="AG11" s="622"/>
      <c r="AH11" s="622"/>
      <c r="AI11" s="622"/>
      <c r="AJ11" s="622"/>
      <c r="AK11" s="623"/>
      <c r="AL11" s="624">
        <v>2.5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846</v>
      </c>
      <c r="BH11" s="622"/>
      <c r="BI11" s="622"/>
      <c r="BJ11" s="622"/>
      <c r="BK11" s="622"/>
      <c r="BL11" s="622"/>
      <c r="BM11" s="622"/>
      <c r="BN11" s="623"/>
      <c r="BO11" s="659">
        <v>0.5</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495609</v>
      </c>
      <c r="CS11" s="622"/>
      <c r="CT11" s="622"/>
      <c r="CU11" s="622"/>
      <c r="CV11" s="622"/>
      <c r="CW11" s="622"/>
      <c r="CX11" s="622"/>
      <c r="CY11" s="623"/>
      <c r="CZ11" s="659">
        <v>12.1</v>
      </c>
      <c r="DA11" s="659"/>
      <c r="DB11" s="659"/>
      <c r="DC11" s="659"/>
      <c r="DD11" s="627">
        <v>134921</v>
      </c>
      <c r="DE11" s="622"/>
      <c r="DF11" s="622"/>
      <c r="DG11" s="622"/>
      <c r="DH11" s="622"/>
      <c r="DI11" s="622"/>
      <c r="DJ11" s="622"/>
      <c r="DK11" s="622"/>
      <c r="DL11" s="622"/>
      <c r="DM11" s="622"/>
      <c r="DN11" s="622"/>
      <c r="DO11" s="622"/>
      <c r="DP11" s="623"/>
      <c r="DQ11" s="627">
        <v>189528</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68260</v>
      </c>
      <c r="BH12" s="622"/>
      <c r="BI12" s="622"/>
      <c r="BJ12" s="622"/>
      <c r="BK12" s="622"/>
      <c r="BL12" s="622"/>
      <c r="BM12" s="622"/>
      <c r="BN12" s="623"/>
      <c r="BO12" s="659">
        <v>44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125128</v>
      </c>
      <c r="CS12" s="622"/>
      <c r="CT12" s="622"/>
      <c r="CU12" s="622"/>
      <c r="CV12" s="622"/>
      <c r="CW12" s="622"/>
      <c r="CX12" s="622"/>
      <c r="CY12" s="623"/>
      <c r="CZ12" s="659">
        <v>3.1</v>
      </c>
      <c r="DA12" s="659"/>
      <c r="DB12" s="659"/>
      <c r="DC12" s="659"/>
      <c r="DD12" s="627" t="s">
        <v>122</v>
      </c>
      <c r="DE12" s="622"/>
      <c r="DF12" s="622"/>
      <c r="DG12" s="622"/>
      <c r="DH12" s="622"/>
      <c r="DI12" s="622"/>
      <c r="DJ12" s="622"/>
      <c r="DK12" s="622"/>
      <c r="DL12" s="622"/>
      <c r="DM12" s="622"/>
      <c r="DN12" s="622"/>
      <c r="DO12" s="622"/>
      <c r="DP12" s="623"/>
      <c r="DQ12" s="627">
        <v>44623</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65843</v>
      </c>
      <c r="BH13" s="622"/>
      <c r="BI13" s="622"/>
      <c r="BJ13" s="622"/>
      <c r="BK13" s="622"/>
      <c r="BL13" s="622"/>
      <c r="BM13" s="622"/>
      <c r="BN13" s="623"/>
      <c r="BO13" s="659">
        <v>42.5</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259025</v>
      </c>
      <c r="CS13" s="622"/>
      <c r="CT13" s="622"/>
      <c r="CU13" s="622"/>
      <c r="CV13" s="622"/>
      <c r="CW13" s="622"/>
      <c r="CX13" s="622"/>
      <c r="CY13" s="623"/>
      <c r="CZ13" s="659">
        <v>6.3</v>
      </c>
      <c r="DA13" s="659"/>
      <c r="DB13" s="659"/>
      <c r="DC13" s="659"/>
      <c r="DD13" s="627">
        <v>48007</v>
      </c>
      <c r="DE13" s="622"/>
      <c r="DF13" s="622"/>
      <c r="DG13" s="622"/>
      <c r="DH13" s="622"/>
      <c r="DI13" s="622"/>
      <c r="DJ13" s="622"/>
      <c r="DK13" s="622"/>
      <c r="DL13" s="622"/>
      <c r="DM13" s="622"/>
      <c r="DN13" s="622"/>
      <c r="DO13" s="622"/>
      <c r="DP13" s="623"/>
      <c r="DQ13" s="627">
        <v>177495</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10982</v>
      </c>
      <c r="BH14" s="622"/>
      <c r="BI14" s="622"/>
      <c r="BJ14" s="622"/>
      <c r="BK14" s="622"/>
      <c r="BL14" s="622"/>
      <c r="BM14" s="622"/>
      <c r="BN14" s="623"/>
      <c r="BO14" s="659">
        <v>7.1</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130118</v>
      </c>
      <c r="CS14" s="622"/>
      <c r="CT14" s="622"/>
      <c r="CU14" s="622"/>
      <c r="CV14" s="622"/>
      <c r="CW14" s="622"/>
      <c r="CX14" s="622"/>
      <c r="CY14" s="623"/>
      <c r="CZ14" s="659">
        <v>3.2</v>
      </c>
      <c r="DA14" s="659"/>
      <c r="DB14" s="659"/>
      <c r="DC14" s="659"/>
      <c r="DD14" s="627">
        <v>36417</v>
      </c>
      <c r="DE14" s="622"/>
      <c r="DF14" s="622"/>
      <c r="DG14" s="622"/>
      <c r="DH14" s="622"/>
      <c r="DI14" s="622"/>
      <c r="DJ14" s="622"/>
      <c r="DK14" s="622"/>
      <c r="DL14" s="622"/>
      <c r="DM14" s="622"/>
      <c r="DN14" s="622"/>
      <c r="DO14" s="622"/>
      <c r="DP14" s="623"/>
      <c r="DQ14" s="627">
        <v>94970</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1991</v>
      </c>
      <c r="S15" s="622"/>
      <c r="T15" s="622"/>
      <c r="U15" s="622"/>
      <c r="V15" s="622"/>
      <c r="W15" s="622"/>
      <c r="X15" s="622"/>
      <c r="Y15" s="623"/>
      <c r="Z15" s="659">
        <v>0</v>
      </c>
      <c r="AA15" s="659"/>
      <c r="AB15" s="659"/>
      <c r="AC15" s="659"/>
      <c r="AD15" s="660">
        <v>1991</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17022</v>
      </c>
      <c r="BH15" s="622"/>
      <c r="BI15" s="622"/>
      <c r="BJ15" s="622"/>
      <c r="BK15" s="622"/>
      <c r="BL15" s="622"/>
      <c r="BM15" s="622"/>
      <c r="BN15" s="623"/>
      <c r="BO15" s="659">
        <v>11</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432861</v>
      </c>
      <c r="CS15" s="622"/>
      <c r="CT15" s="622"/>
      <c r="CU15" s="622"/>
      <c r="CV15" s="622"/>
      <c r="CW15" s="622"/>
      <c r="CX15" s="622"/>
      <c r="CY15" s="623"/>
      <c r="CZ15" s="659">
        <v>10.6</v>
      </c>
      <c r="DA15" s="659"/>
      <c r="DB15" s="659"/>
      <c r="DC15" s="659"/>
      <c r="DD15" s="627">
        <v>139935</v>
      </c>
      <c r="DE15" s="622"/>
      <c r="DF15" s="622"/>
      <c r="DG15" s="622"/>
      <c r="DH15" s="622"/>
      <c r="DI15" s="622"/>
      <c r="DJ15" s="622"/>
      <c r="DK15" s="622"/>
      <c r="DL15" s="622"/>
      <c r="DM15" s="622"/>
      <c r="DN15" s="622"/>
      <c r="DO15" s="622"/>
      <c r="DP15" s="623"/>
      <c r="DQ15" s="627">
        <v>270687</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3052</v>
      </c>
      <c r="S16" s="622"/>
      <c r="T16" s="622"/>
      <c r="U16" s="622"/>
      <c r="V16" s="622"/>
      <c r="W16" s="622"/>
      <c r="X16" s="622"/>
      <c r="Y16" s="623"/>
      <c r="Z16" s="659">
        <v>0.1</v>
      </c>
      <c r="AA16" s="659"/>
      <c r="AB16" s="659"/>
      <c r="AC16" s="659"/>
      <c r="AD16" s="660">
        <v>3052</v>
      </c>
      <c r="AE16" s="660"/>
      <c r="AF16" s="660"/>
      <c r="AG16" s="660"/>
      <c r="AH16" s="660"/>
      <c r="AI16" s="660"/>
      <c r="AJ16" s="660"/>
      <c r="AK16" s="660"/>
      <c r="AL16" s="624">
        <v>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21458</v>
      </c>
      <c r="CS16" s="622"/>
      <c r="CT16" s="622"/>
      <c r="CU16" s="622"/>
      <c r="CV16" s="622"/>
      <c r="CW16" s="622"/>
      <c r="CX16" s="622"/>
      <c r="CY16" s="623"/>
      <c r="CZ16" s="659">
        <v>0.5</v>
      </c>
      <c r="DA16" s="659"/>
      <c r="DB16" s="659"/>
      <c r="DC16" s="659"/>
      <c r="DD16" s="627" t="s">
        <v>122</v>
      </c>
      <c r="DE16" s="622"/>
      <c r="DF16" s="622"/>
      <c r="DG16" s="622"/>
      <c r="DH16" s="622"/>
      <c r="DI16" s="622"/>
      <c r="DJ16" s="622"/>
      <c r="DK16" s="622"/>
      <c r="DL16" s="622"/>
      <c r="DM16" s="622"/>
      <c r="DN16" s="622"/>
      <c r="DO16" s="622"/>
      <c r="DP16" s="623"/>
      <c r="DQ16" s="627">
        <v>5058</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6891</v>
      </c>
      <c r="S17" s="622"/>
      <c r="T17" s="622"/>
      <c r="U17" s="622"/>
      <c r="V17" s="622"/>
      <c r="W17" s="622"/>
      <c r="X17" s="622"/>
      <c r="Y17" s="623"/>
      <c r="Z17" s="659">
        <v>0.2</v>
      </c>
      <c r="AA17" s="659"/>
      <c r="AB17" s="659"/>
      <c r="AC17" s="659"/>
      <c r="AD17" s="660">
        <v>6891</v>
      </c>
      <c r="AE17" s="660"/>
      <c r="AF17" s="660"/>
      <c r="AG17" s="660"/>
      <c r="AH17" s="660"/>
      <c r="AI17" s="660"/>
      <c r="AJ17" s="660"/>
      <c r="AK17" s="660"/>
      <c r="AL17" s="624">
        <v>0.3</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409813</v>
      </c>
      <c r="CS17" s="622"/>
      <c r="CT17" s="622"/>
      <c r="CU17" s="622"/>
      <c r="CV17" s="622"/>
      <c r="CW17" s="622"/>
      <c r="CX17" s="622"/>
      <c r="CY17" s="623"/>
      <c r="CZ17" s="659">
        <v>10</v>
      </c>
      <c r="DA17" s="659"/>
      <c r="DB17" s="659"/>
      <c r="DC17" s="659"/>
      <c r="DD17" s="627" t="s">
        <v>122</v>
      </c>
      <c r="DE17" s="622"/>
      <c r="DF17" s="622"/>
      <c r="DG17" s="622"/>
      <c r="DH17" s="622"/>
      <c r="DI17" s="622"/>
      <c r="DJ17" s="622"/>
      <c r="DK17" s="622"/>
      <c r="DL17" s="622"/>
      <c r="DM17" s="622"/>
      <c r="DN17" s="622"/>
      <c r="DO17" s="622"/>
      <c r="DP17" s="623"/>
      <c r="DQ17" s="627">
        <v>405424</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147</v>
      </c>
      <c r="S18" s="622"/>
      <c r="T18" s="622"/>
      <c r="U18" s="622"/>
      <c r="V18" s="622"/>
      <c r="W18" s="622"/>
      <c r="X18" s="622"/>
      <c r="Y18" s="623"/>
      <c r="Z18" s="659">
        <v>0</v>
      </c>
      <c r="AA18" s="659"/>
      <c r="AB18" s="659"/>
      <c r="AC18" s="659"/>
      <c r="AD18" s="660">
        <v>147</v>
      </c>
      <c r="AE18" s="660"/>
      <c r="AF18" s="660"/>
      <c r="AG18" s="660"/>
      <c r="AH18" s="660"/>
      <c r="AI18" s="660"/>
      <c r="AJ18" s="660"/>
      <c r="AK18" s="660"/>
      <c r="AL18" s="624">
        <v>0</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v>15223</v>
      </c>
      <c r="CS18" s="622"/>
      <c r="CT18" s="622"/>
      <c r="CU18" s="622"/>
      <c r="CV18" s="622"/>
      <c r="CW18" s="622"/>
      <c r="CX18" s="622"/>
      <c r="CY18" s="623"/>
      <c r="CZ18" s="659">
        <v>0.4</v>
      </c>
      <c r="DA18" s="659"/>
      <c r="DB18" s="659"/>
      <c r="DC18" s="659"/>
      <c r="DD18" s="627" t="s">
        <v>122</v>
      </c>
      <c r="DE18" s="622"/>
      <c r="DF18" s="622"/>
      <c r="DG18" s="622"/>
      <c r="DH18" s="622"/>
      <c r="DI18" s="622"/>
      <c r="DJ18" s="622"/>
      <c r="DK18" s="622"/>
      <c r="DL18" s="622"/>
      <c r="DM18" s="622"/>
      <c r="DN18" s="622"/>
      <c r="DO18" s="622"/>
      <c r="DP18" s="623"/>
      <c r="DQ18" s="627">
        <v>15223</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6744</v>
      </c>
      <c r="S19" s="622"/>
      <c r="T19" s="622"/>
      <c r="U19" s="622"/>
      <c r="V19" s="622"/>
      <c r="W19" s="622"/>
      <c r="X19" s="622"/>
      <c r="Y19" s="623"/>
      <c r="Z19" s="659">
        <v>0.2</v>
      </c>
      <c r="AA19" s="659"/>
      <c r="AB19" s="659"/>
      <c r="AC19" s="659"/>
      <c r="AD19" s="660">
        <v>6744</v>
      </c>
      <c r="AE19" s="660"/>
      <c r="AF19" s="660"/>
      <c r="AG19" s="660"/>
      <c r="AH19" s="660"/>
      <c r="AI19" s="660"/>
      <c r="AJ19" s="660"/>
      <c r="AK19" s="660"/>
      <c r="AL19" s="624">
        <v>0.3</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262</v>
      </c>
      <c r="C20" s="689"/>
      <c r="D20" s="689"/>
      <c r="E20" s="689"/>
      <c r="F20" s="689"/>
      <c r="G20" s="689"/>
      <c r="H20" s="689"/>
      <c r="I20" s="689"/>
      <c r="J20" s="689"/>
      <c r="K20" s="689"/>
      <c r="L20" s="689"/>
      <c r="M20" s="689"/>
      <c r="N20" s="689"/>
      <c r="O20" s="689"/>
      <c r="P20" s="689"/>
      <c r="Q20" s="690"/>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4082801</v>
      </c>
      <c r="CS20" s="622"/>
      <c r="CT20" s="622"/>
      <c r="CU20" s="622"/>
      <c r="CV20" s="622"/>
      <c r="CW20" s="622"/>
      <c r="CX20" s="622"/>
      <c r="CY20" s="623"/>
      <c r="CZ20" s="659">
        <v>100</v>
      </c>
      <c r="DA20" s="659"/>
      <c r="DB20" s="659"/>
      <c r="DC20" s="659"/>
      <c r="DD20" s="627">
        <v>820637</v>
      </c>
      <c r="DE20" s="622"/>
      <c r="DF20" s="622"/>
      <c r="DG20" s="622"/>
      <c r="DH20" s="622"/>
      <c r="DI20" s="622"/>
      <c r="DJ20" s="622"/>
      <c r="DK20" s="622"/>
      <c r="DL20" s="622"/>
      <c r="DM20" s="622"/>
      <c r="DN20" s="622"/>
      <c r="DO20" s="622"/>
      <c r="DP20" s="623"/>
      <c r="DQ20" s="627">
        <v>2438587</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2189392</v>
      </c>
      <c r="S21" s="622"/>
      <c r="T21" s="622"/>
      <c r="U21" s="622"/>
      <c r="V21" s="622"/>
      <c r="W21" s="622"/>
      <c r="X21" s="622"/>
      <c r="Y21" s="623"/>
      <c r="Z21" s="659">
        <v>51</v>
      </c>
      <c r="AA21" s="659"/>
      <c r="AB21" s="659"/>
      <c r="AC21" s="659"/>
      <c r="AD21" s="660">
        <v>1916546</v>
      </c>
      <c r="AE21" s="660"/>
      <c r="AF21" s="660"/>
      <c r="AG21" s="660"/>
      <c r="AH21" s="660"/>
      <c r="AI21" s="660"/>
      <c r="AJ21" s="660"/>
      <c r="AK21" s="660"/>
      <c r="AL21" s="624">
        <v>88</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1916546</v>
      </c>
      <c r="S22" s="622"/>
      <c r="T22" s="622"/>
      <c r="U22" s="622"/>
      <c r="V22" s="622"/>
      <c r="W22" s="622"/>
      <c r="X22" s="622"/>
      <c r="Y22" s="623"/>
      <c r="Z22" s="659">
        <v>44.7</v>
      </c>
      <c r="AA22" s="659"/>
      <c r="AB22" s="659"/>
      <c r="AC22" s="659"/>
      <c r="AD22" s="660">
        <v>1916546</v>
      </c>
      <c r="AE22" s="660"/>
      <c r="AF22" s="660"/>
      <c r="AG22" s="660"/>
      <c r="AH22" s="660"/>
      <c r="AI22" s="660"/>
      <c r="AJ22" s="660"/>
      <c r="AK22" s="660"/>
      <c r="AL22" s="624">
        <v>88</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272846</v>
      </c>
      <c r="S23" s="622"/>
      <c r="T23" s="622"/>
      <c r="U23" s="622"/>
      <c r="V23" s="622"/>
      <c r="W23" s="622"/>
      <c r="X23" s="622"/>
      <c r="Y23" s="623"/>
      <c r="Z23" s="659">
        <v>6.4</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1402161</v>
      </c>
      <c r="CS24" s="677"/>
      <c r="CT24" s="677"/>
      <c r="CU24" s="677"/>
      <c r="CV24" s="677"/>
      <c r="CW24" s="677"/>
      <c r="CX24" s="677"/>
      <c r="CY24" s="702"/>
      <c r="CZ24" s="703">
        <v>34.299999999999997</v>
      </c>
      <c r="DA24" s="685"/>
      <c r="DB24" s="685"/>
      <c r="DC24" s="705"/>
      <c r="DD24" s="701">
        <v>1139773</v>
      </c>
      <c r="DE24" s="677"/>
      <c r="DF24" s="677"/>
      <c r="DG24" s="677"/>
      <c r="DH24" s="677"/>
      <c r="DI24" s="677"/>
      <c r="DJ24" s="677"/>
      <c r="DK24" s="702"/>
      <c r="DL24" s="701">
        <v>1125442</v>
      </c>
      <c r="DM24" s="677"/>
      <c r="DN24" s="677"/>
      <c r="DO24" s="677"/>
      <c r="DP24" s="677"/>
      <c r="DQ24" s="677"/>
      <c r="DR24" s="677"/>
      <c r="DS24" s="677"/>
      <c r="DT24" s="677"/>
      <c r="DU24" s="677"/>
      <c r="DV24" s="702"/>
      <c r="DW24" s="703">
        <v>51.6</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2436396</v>
      </c>
      <c r="S25" s="622"/>
      <c r="T25" s="622"/>
      <c r="U25" s="622"/>
      <c r="V25" s="622"/>
      <c r="W25" s="622"/>
      <c r="X25" s="622"/>
      <c r="Y25" s="623"/>
      <c r="Z25" s="659">
        <v>56.8</v>
      </c>
      <c r="AA25" s="659"/>
      <c r="AB25" s="659"/>
      <c r="AC25" s="659"/>
      <c r="AD25" s="660">
        <v>2163550</v>
      </c>
      <c r="AE25" s="660"/>
      <c r="AF25" s="660"/>
      <c r="AG25" s="660"/>
      <c r="AH25" s="660"/>
      <c r="AI25" s="660"/>
      <c r="AJ25" s="660"/>
      <c r="AK25" s="660"/>
      <c r="AL25" s="624">
        <v>99.3</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717932</v>
      </c>
      <c r="CS25" s="634"/>
      <c r="CT25" s="634"/>
      <c r="CU25" s="634"/>
      <c r="CV25" s="634"/>
      <c r="CW25" s="634"/>
      <c r="CX25" s="634"/>
      <c r="CY25" s="635"/>
      <c r="CZ25" s="624">
        <v>17.600000000000001</v>
      </c>
      <c r="DA25" s="636"/>
      <c r="DB25" s="636"/>
      <c r="DC25" s="637"/>
      <c r="DD25" s="627">
        <v>647587</v>
      </c>
      <c r="DE25" s="634"/>
      <c r="DF25" s="634"/>
      <c r="DG25" s="634"/>
      <c r="DH25" s="634"/>
      <c r="DI25" s="634"/>
      <c r="DJ25" s="634"/>
      <c r="DK25" s="635"/>
      <c r="DL25" s="627">
        <v>635919</v>
      </c>
      <c r="DM25" s="634"/>
      <c r="DN25" s="634"/>
      <c r="DO25" s="634"/>
      <c r="DP25" s="634"/>
      <c r="DQ25" s="634"/>
      <c r="DR25" s="634"/>
      <c r="DS25" s="634"/>
      <c r="DT25" s="634"/>
      <c r="DU25" s="634"/>
      <c r="DV25" s="635"/>
      <c r="DW25" s="624">
        <v>29.1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318134</v>
      </c>
      <c r="CS26" s="622"/>
      <c r="CT26" s="622"/>
      <c r="CU26" s="622"/>
      <c r="CV26" s="622"/>
      <c r="CW26" s="622"/>
      <c r="CX26" s="622"/>
      <c r="CY26" s="623"/>
      <c r="CZ26" s="624">
        <v>7.8</v>
      </c>
      <c r="DA26" s="636"/>
      <c r="DB26" s="636"/>
      <c r="DC26" s="637"/>
      <c r="DD26" s="627">
        <v>295071</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5228</v>
      </c>
      <c r="S27" s="622"/>
      <c r="T27" s="622"/>
      <c r="U27" s="622"/>
      <c r="V27" s="622"/>
      <c r="W27" s="622"/>
      <c r="X27" s="622"/>
      <c r="Y27" s="623"/>
      <c r="Z27" s="659">
        <v>0.1</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155102</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274416</v>
      </c>
      <c r="CS27" s="634"/>
      <c r="CT27" s="634"/>
      <c r="CU27" s="634"/>
      <c r="CV27" s="634"/>
      <c r="CW27" s="634"/>
      <c r="CX27" s="634"/>
      <c r="CY27" s="635"/>
      <c r="CZ27" s="624">
        <v>6.7</v>
      </c>
      <c r="DA27" s="636"/>
      <c r="DB27" s="636"/>
      <c r="DC27" s="637"/>
      <c r="DD27" s="627">
        <v>86762</v>
      </c>
      <c r="DE27" s="634"/>
      <c r="DF27" s="634"/>
      <c r="DG27" s="634"/>
      <c r="DH27" s="634"/>
      <c r="DI27" s="634"/>
      <c r="DJ27" s="634"/>
      <c r="DK27" s="635"/>
      <c r="DL27" s="627">
        <v>84099</v>
      </c>
      <c r="DM27" s="634"/>
      <c r="DN27" s="634"/>
      <c r="DO27" s="634"/>
      <c r="DP27" s="634"/>
      <c r="DQ27" s="634"/>
      <c r="DR27" s="634"/>
      <c r="DS27" s="634"/>
      <c r="DT27" s="634"/>
      <c r="DU27" s="634"/>
      <c r="DV27" s="635"/>
      <c r="DW27" s="624">
        <v>3.9</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37734</v>
      </c>
      <c r="S28" s="622"/>
      <c r="T28" s="622"/>
      <c r="U28" s="622"/>
      <c r="V28" s="622"/>
      <c r="W28" s="622"/>
      <c r="X28" s="622"/>
      <c r="Y28" s="623"/>
      <c r="Z28" s="659">
        <v>0.9</v>
      </c>
      <c r="AA28" s="659"/>
      <c r="AB28" s="659"/>
      <c r="AC28" s="659"/>
      <c r="AD28" s="660">
        <v>590</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409813</v>
      </c>
      <c r="CS28" s="622"/>
      <c r="CT28" s="622"/>
      <c r="CU28" s="622"/>
      <c r="CV28" s="622"/>
      <c r="CW28" s="622"/>
      <c r="CX28" s="622"/>
      <c r="CY28" s="623"/>
      <c r="CZ28" s="624">
        <v>10</v>
      </c>
      <c r="DA28" s="636"/>
      <c r="DB28" s="636"/>
      <c r="DC28" s="637"/>
      <c r="DD28" s="627">
        <v>405424</v>
      </c>
      <c r="DE28" s="622"/>
      <c r="DF28" s="622"/>
      <c r="DG28" s="622"/>
      <c r="DH28" s="622"/>
      <c r="DI28" s="622"/>
      <c r="DJ28" s="622"/>
      <c r="DK28" s="623"/>
      <c r="DL28" s="627">
        <v>405424</v>
      </c>
      <c r="DM28" s="622"/>
      <c r="DN28" s="622"/>
      <c r="DO28" s="622"/>
      <c r="DP28" s="622"/>
      <c r="DQ28" s="622"/>
      <c r="DR28" s="622"/>
      <c r="DS28" s="622"/>
      <c r="DT28" s="622"/>
      <c r="DU28" s="622"/>
      <c r="DV28" s="623"/>
      <c r="DW28" s="624">
        <v>18.600000000000001</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25384</v>
      </c>
      <c r="S29" s="622"/>
      <c r="T29" s="622"/>
      <c r="U29" s="622"/>
      <c r="V29" s="622"/>
      <c r="W29" s="622"/>
      <c r="X29" s="622"/>
      <c r="Y29" s="623"/>
      <c r="Z29" s="659">
        <v>0.6</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409813</v>
      </c>
      <c r="CS29" s="634"/>
      <c r="CT29" s="634"/>
      <c r="CU29" s="634"/>
      <c r="CV29" s="634"/>
      <c r="CW29" s="634"/>
      <c r="CX29" s="634"/>
      <c r="CY29" s="635"/>
      <c r="CZ29" s="624">
        <v>10</v>
      </c>
      <c r="DA29" s="636"/>
      <c r="DB29" s="636"/>
      <c r="DC29" s="637"/>
      <c r="DD29" s="627">
        <v>405424</v>
      </c>
      <c r="DE29" s="634"/>
      <c r="DF29" s="634"/>
      <c r="DG29" s="634"/>
      <c r="DH29" s="634"/>
      <c r="DI29" s="634"/>
      <c r="DJ29" s="634"/>
      <c r="DK29" s="635"/>
      <c r="DL29" s="627">
        <v>405424</v>
      </c>
      <c r="DM29" s="634"/>
      <c r="DN29" s="634"/>
      <c r="DO29" s="634"/>
      <c r="DP29" s="634"/>
      <c r="DQ29" s="634"/>
      <c r="DR29" s="634"/>
      <c r="DS29" s="634"/>
      <c r="DT29" s="634"/>
      <c r="DU29" s="634"/>
      <c r="DV29" s="635"/>
      <c r="DW29" s="624">
        <v>18.600000000000001</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423067</v>
      </c>
      <c r="S30" s="622"/>
      <c r="T30" s="622"/>
      <c r="U30" s="622"/>
      <c r="V30" s="622"/>
      <c r="W30" s="622"/>
      <c r="X30" s="622"/>
      <c r="Y30" s="623"/>
      <c r="Z30" s="659">
        <v>9.9</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400326</v>
      </c>
      <c r="CS30" s="622"/>
      <c r="CT30" s="622"/>
      <c r="CU30" s="622"/>
      <c r="CV30" s="622"/>
      <c r="CW30" s="622"/>
      <c r="CX30" s="622"/>
      <c r="CY30" s="623"/>
      <c r="CZ30" s="624">
        <v>9.8000000000000007</v>
      </c>
      <c r="DA30" s="636"/>
      <c r="DB30" s="636"/>
      <c r="DC30" s="637"/>
      <c r="DD30" s="627">
        <v>396588</v>
      </c>
      <c r="DE30" s="622"/>
      <c r="DF30" s="622"/>
      <c r="DG30" s="622"/>
      <c r="DH30" s="622"/>
      <c r="DI30" s="622"/>
      <c r="DJ30" s="622"/>
      <c r="DK30" s="623"/>
      <c r="DL30" s="627">
        <v>396588</v>
      </c>
      <c r="DM30" s="622"/>
      <c r="DN30" s="622"/>
      <c r="DO30" s="622"/>
      <c r="DP30" s="622"/>
      <c r="DQ30" s="622"/>
      <c r="DR30" s="622"/>
      <c r="DS30" s="622"/>
      <c r="DT30" s="622"/>
      <c r="DU30" s="622"/>
      <c r="DV30" s="623"/>
      <c r="DW30" s="624">
        <v>18.2</v>
      </c>
      <c r="DX30" s="636"/>
      <c r="DY30" s="636"/>
      <c r="DZ30" s="636"/>
      <c r="EA30" s="636"/>
      <c r="EB30" s="636"/>
      <c r="EC30" s="648"/>
    </row>
    <row r="31" spans="2:133" ht="11.25" customHeight="1" x14ac:dyDescent="0.15">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99.6</v>
      </c>
      <c r="BH31" s="684"/>
      <c r="BI31" s="684"/>
      <c r="BJ31" s="684"/>
      <c r="BK31" s="684"/>
      <c r="BL31" s="684"/>
      <c r="BM31" s="685">
        <v>98.6</v>
      </c>
      <c r="BN31" s="684"/>
      <c r="BO31" s="684"/>
      <c r="BP31" s="684"/>
      <c r="BQ31" s="686"/>
      <c r="BR31" s="683">
        <v>99.6</v>
      </c>
      <c r="BS31" s="684"/>
      <c r="BT31" s="684"/>
      <c r="BU31" s="684"/>
      <c r="BV31" s="684"/>
      <c r="BW31" s="684"/>
      <c r="BX31" s="685">
        <v>98.7</v>
      </c>
      <c r="BY31" s="684"/>
      <c r="BZ31" s="684"/>
      <c r="CA31" s="684"/>
      <c r="CB31" s="686"/>
      <c r="CD31" s="642"/>
      <c r="CE31" s="643"/>
      <c r="CF31" s="618" t="s">
        <v>300</v>
      </c>
      <c r="CG31" s="619"/>
      <c r="CH31" s="619"/>
      <c r="CI31" s="619"/>
      <c r="CJ31" s="619"/>
      <c r="CK31" s="619"/>
      <c r="CL31" s="619"/>
      <c r="CM31" s="619"/>
      <c r="CN31" s="619"/>
      <c r="CO31" s="619"/>
      <c r="CP31" s="619"/>
      <c r="CQ31" s="620"/>
      <c r="CR31" s="621">
        <v>9487</v>
      </c>
      <c r="CS31" s="634"/>
      <c r="CT31" s="634"/>
      <c r="CU31" s="634"/>
      <c r="CV31" s="634"/>
      <c r="CW31" s="634"/>
      <c r="CX31" s="634"/>
      <c r="CY31" s="635"/>
      <c r="CZ31" s="624">
        <v>0.2</v>
      </c>
      <c r="DA31" s="636"/>
      <c r="DB31" s="636"/>
      <c r="DC31" s="637"/>
      <c r="DD31" s="627">
        <v>8836</v>
      </c>
      <c r="DE31" s="634"/>
      <c r="DF31" s="634"/>
      <c r="DG31" s="634"/>
      <c r="DH31" s="634"/>
      <c r="DI31" s="634"/>
      <c r="DJ31" s="634"/>
      <c r="DK31" s="635"/>
      <c r="DL31" s="627">
        <v>8836</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210167</v>
      </c>
      <c r="S32" s="622"/>
      <c r="T32" s="622"/>
      <c r="U32" s="622"/>
      <c r="V32" s="622"/>
      <c r="W32" s="622"/>
      <c r="X32" s="622"/>
      <c r="Y32" s="623"/>
      <c r="Z32" s="659">
        <v>4.9000000000000004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99.8</v>
      </c>
      <c r="BH32" s="634"/>
      <c r="BI32" s="634"/>
      <c r="BJ32" s="634"/>
      <c r="BK32" s="634"/>
      <c r="BL32" s="634"/>
      <c r="BM32" s="625">
        <v>99.4</v>
      </c>
      <c r="BN32" s="634"/>
      <c r="BO32" s="634"/>
      <c r="BP32" s="634"/>
      <c r="BQ32" s="657"/>
      <c r="BR32" s="687">
        <v>99.7</v>
      </c>
      <c r="BS32" s="634"/>
      <c r="BT32" s="634"/>
      <c r="BU32" s="634"/>
      <c r="BV32" s="634"/>
      <c r="BW32" s="634"/>
      <c r="BX32" s="625">
        <v>99.5</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17489</v>
      </c>
      <c r="S33" s="622"/>
      <c r="T33" s="622"/>
      <c r="U33" s="622"/>
      <c r="V33" s="622"/>
      <c r="W33" s="622"/>
      <c r="X33" s="622"/>
      <c r="Y33" s="623"/>
      <c r="Z33" s="659">
        <v>0.4</v>
      </c>
      <c r="AA33" s="659"/>
      <c r="AB33" s="659"/>
      <c r="AC33" s="659"/>
      <c r="AD33" s="660">
        <v>14352</v>
      </c>
      <c r="AE33" s="660"/>
      <c r="AF33" s="660"/>
      <c r="AG33" s="660"/>
      <c r="AH33" s="660"/>
      <c r="AI33" s="660"/>
      <c r="AJ33" s="660"/>
      <c r="AK33" s="660"/>
      <c r="AL33" s="624">
        <v>0.7</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99.1</v>
      </c>
      <c r="BH33" s="606"/>
      <c r="BI33" s="606"/>
      <c r="BJ33" s="606"/>
      <c r="BK33" s="606"/>
      <c r="BL33" s="606"/>
      <c r="BM33" s="652">
        <v>97.2</v>
      </c>
      <c r="BN33" s="606"/>
      <c r="BO33" s="606"/>
      <c r="BP33" s="606"/>
      <c r="BQ33" s="669"/>
      <c r="BR33" s="682">
        <v>99.3</v>
      </c>
      <c r="BS33" s="606"/>
      <c r="BT33" s="606"/>
      <c r="BU33" s="606"/>
      <c r="BV33" s="606"/>
      <c r="BW33" s="606"/>
      <c r="BX33" s="652">
        <v>97.2</v>
      </c>
      <c r="BY33" s="606"/>
      <c r="BZ33" s="606"/>
      <c r="CA33" s="606"/>
      <c r="CB33" s="669"/>
      <c r="CD33" s="618" t="s">
        <v>307</v>
      </c>
      <c r="CE33" s="619"/>
      <c r="CF33" s="619"/>
      <c r="CG33" s="619"/>
      <c r="CH33" s="619"/>
      <c r="CI33" s="619"/>
      <c r="CJ33" s="619"/>
      <c r="CK33" s="619"/>
      <c r="CL33" s="619"/>
      <c r="CM33" s="619"/>
      <c r="CN33" s="619"/>
      <c r="CO33" s="619"/>
      <c r="CP33" s="619"/>
      <c r="CQ33" s="620"/>
      <c r="CR33" s="621">
        <v>1838545</v>
      </c>
      <c r="CS33" s="634"/>
      <c r="CT33" s="634"/>
      <c r="CU33" s="634"/>
      <c r="CV33" s="634"/>
      <c r="CW33" s="634"/>
      <c r="CX33" s="634"/>
      <c r="CY33" s="635"/>
      <c r="CZ33" s="624">
        <v>45</v>
      </c>
      <c r="DA33" s="636"/>
      <c r="DB33" s="636"/>
      <c r="DC33" s="637"/>
      <c r="DD33" s="627">
        <v>1234746</v>
      </c>
      <c r="DE33" s="634"/>
      <c r="DF33" s="634"/>
      <c r="DG33" s="634"/>
      <c r="DH33" s="634"/>
      <c r="DI33" s="634"/>
      <c r="DJ33" s="634"/>
      <c r="DK33" s="635"/>
      <c r="DL33" s="627">
        <v>720218</v>
      </c>
      <c r="DM33" s="634"/>
      <c r="DN33" s="634"/>
      <c r="DO33" s="634"/>
      <c r="DP33" s="634"/>
      <c r="DQ33" s="634"/>
      <c r="DR33" s="634"/>
      <c r="DS33" s="634"/>
      <c r="DT33" s="634"/>
      <c r="DU33" s="634"/>
      <c r="DV33" s="635"/>
      <c r="DW33" s="624">
        <v>33</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70714</v>
      </c>
      <c r="S34" s="622"/>
      <c r="T34" s="622"/>
      <c r="U34" s="622"/>
      <c r="V34" s="622"/>
      <c r="W34" s="622"/>
      <c r="X34" s="622"/>
      <c r="Y34" s="623"/>
      <c r="Z34" s="659">
        <v>1.6</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704627</v>
      </c>
      <c r="CS34" s="622"/>
      <c r="CT34" s="622"/>
      <c r="CU34" s="622"/>
      <c r="CV34" s="622"/>
      <c r="CW34" s="622"/>
      <c r="CX34" s="622"/>
      <c r="CY34" s="623"/>
      <c r="CZ34" s="624">
        <v>17.3</v>
      </c>
      <c r="DA34" s="636"/>
      <c r="DB34" s="636"/>
      <c r="DC34" s="637"/>
      <c r="DD34" s="627">
        <v>448592</v>
      </c>
      <c r="DE34" s="622"/>
      <c r="DF34" s="622"/>
      <c r="DG34" s="622"/>
      <c r="DH34" s="622"/>
      <c r="DI34" s="622"/>
      <c r="DJ34" s="622"/>
      <c r="DK34" s="623"/>
      <c r="DL34" s="627">
        <v>335598</v>
      </c>
      <c r="DM34" s="622"/>
      <c r="DN34" s="622"/>
      <c r="DO34" s="622"/>
      <c r="DP34" s="622"/>
      <c r="DQ34" s="622"/>
      <c r="DR34" s="622"/>
      <c r="DS34" s="622"/>
      <c r="DT34" s="622"/>
      <c r="DU34" s="622"/>
      <c r="DV34" s="623"/>
      <c r="DW34" s="624">
        <v>15.4</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209911</v>
      </c>
      <c r="S35" s="622"/>
      <c r="T35" s="622"/>
      <c r="U35" s="622"/>
      <c r="V35" s="622"/>
      <c r="W35" s="622"/>
      <c r="X35" s="622"/>
      <c r="Y35" s="623"/>
      <c r="Z35" s="659">
        <v>4.9000000000000004</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48615</v>
      </c>
      <c r="CS35" s="634"/>
      <c r="CT35" s="634"/>
      <c r="CU35" s="634"/>
      <c r="CV35" s="634"/>
      <c r="CW35" s="634"/>
      <c r="CX35" s="634"/>
      <c r="CY35" s="635"/>
      <c r="CZ35" s="624">
        <v>1.2</v>
      </c>
      <c r="DA35" s="636"/>
      <c r="DB35" s="636"/>
      <c r="DC35" s="637"/>
      <c r="DD35" s="627">
        <v>33914</v>
      </c>
      <c r="DE35" s="634"/>
      <c r="DF35" s="634"/>
      <c r="DG35" s="634"/>
      <c r="DH35" s="634"/>
      <c r="DI35" s="634"/>
      <c r="DJ35" s="634"/>
      <c r="DK35" s="635"/>
      <c r="DL35" s="627">
        <v>18845</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194830</v>
      </c>
      <c r="S36" s="622"/>
      <c r="T36" s="622"/>
      <c r="U36" s="622"/>
      <c r="V36" s="622"/>
      <c r="W36" s="622"/>
      <c r="X36" s="622"/>
      <c r="Y36" s="623"/>
      <c r="Z36" s="659">
        <v>4.5</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475919</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9732</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643051</v>
      </c>
      <c r="CS36" s="622"/>
      <c r="CT36" s="622"/>
      <c r="CU36" s="622"/>
      <c r="CV36" s="622"/>
      <c r="CW36" s="622"/>
      <c r="CX36" s="622"/>
      <c r="CY36" s="623"/>
      <c r="CZ36" s="624">
        <v>15.8</v>
      </c>
      <c r="DA36" s="636"/>
      <c r="DB36" s="636"/>
      <c r="DC36" s="637"/>
      <c r="DD36" s="627">
        <v>428300</v>
      </c>
      <c r="DE36" s="622"/>
      <c r="DF36" s="622"/>
      <c r="DG36" s="622"/>
      <c r="DH36" s="622"/>
      <c r="DI36" s="622"/>
      <c r="DJ36" s="622"/>
      <c r="DK36" s="623"/>
      <c r="DL36" s="627">
        <v>214836</v>
      </c>
      <c r="DM36" s="622"/>
      <c r="DN36" s="622"/>
      <c r="DO36" s="622"/>
      <c r="DP36" s="622"/>
      <c r="DQ36" s="622"/>
      <c r="DR36" s="622"/>
      <c r="DS36" s="622"/>
      <c r="DT36" s="622"/>
      <c r="DU36" s="622"/>
      <c r="DV36" s="623"/>
      <c r="DW36" s="624">
        <v>9.8000000000000007</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72514</v>
      </c>
      <c r="S37" s="622"/>
      <c r="T37" s="622"/>
      <c r="U37" s="622"/>
      <c r="V37" s="622"/>
      <c r="W37" s="622"/>
      <c r="X37" s="622"/>
      <c r="Y37" s="623"/>
      <c r="Z37" s="659">
        <v>1.7</v>
      </c>
      <c r="AA37" s="659"/>
      <c r="AB37" s="659"/>
      <c r="AC37" s="659"/>
      <c r="AD37" s="660">
        <v>237</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136308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72584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4952</v>
      </c>
      <c r="CS37" s="634"/>
      <c r="CT37" s="634"/>
      <c r="CU37" s="634"/>
      <c r="CV37" s="634"/>
      <c r="CW37" s="634"/>
      <c r="CX37" s="634"/>
      <c r="CY37" s="635"/>
      <c r="CZ37" s="624">
        <v>0.1</v>
      </c>
      <c r="DA37" s="636"/>
      <c r="DB37" s="636"/>
      <c r="DC37" s="637"/>
      <c r="DD37" s="627">
        <v>4952</v>
      </c>
      <c r="DE37" s="634"/>
      <c r="DF37" s="634"/>
      <c r="DG37" s="634"/>
      <c r="DH37" s="634"/>
      <c r="DI37" s="634"/>
      <c r="DJ37" s="634"/>
      <c r="DK37" s="635"/>
      <c r="DL37" s="627">
        <v>4612</v>
      </c>
      <c r="DM37" s="634"/>
      <c r="DN37" s="634"/>
      <c r="DO37" s="634"/>
      <c r="DP37" s="634"/>
      <c r="DQ37" s="634"/>
      <c r="DR37" s="634"/>
      <c r="DS37" s="634"/>
      <c r="DT37" s="634"/>
      <c r="DU37" s="634"/>
      <c r="DV37" s="635"/>
      <c r="DW37" s="624">
        <v>0.2</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587134</v>
      </c>
      <c r="S38" s="622"/>
      <c r="T38" s="622"/>
      <c r="U38" s="622"/>
      <c r="V38" s="622"/>
      <c r="W38" s="622"/>
      <c r="X38" s="622"/>
      <c r="Y38" s="623"/>
      <c r="Z38" s="659">
        <v>13.7</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39295</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486</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300316</v>
      </c>
      <c r="CS38" s="622"/>
      <c r="CT38" s="622"/>
      <c r="CU38" s="622"/>
      <c r="CV38" s="622"/>
      <c r="CW38" s="622"/>
      <c r="CX38" s="622"/>
      <c r="CY38" s="623"/>
      <c r="CZ38" s="624">
        <v>7.4</v>
      </c>
      <c r="DA38" s="636"/>
      <c r="DB38" s="636"/>
      <c r="DC38" s="637"/>
      <c r="DD38" s="627">
        <v>259390</v>
      </c>
      <c r="DE38" s="622"/>
      <c r="DF38" s="622"/>
      <c r="DG38" s="622"/>
      <c r="DH38" s="622"/>
      <c r="DI38" s="622"/>
      <c r="DJ38" s="622"/>
      <c r="DK38" s="623"/>
      <c r="DL38" s="627">
        <v>150939</v>
      </c>
      <c r="DM38" s="622"/>
      <c r="DN38" s="622"/>
      <c r="DO38" s="622"/>
      <c r="DP38" s="622"/>
      <c r="DQ38" s="622"/>
      <c r="DR38" s="622"/>
      <c r="DS38" s="622"/>
      <c r="DT38" s="622"/>
      <c r="DU38" s="622"/>
      <c r="DV38" s="623"/>
      <c r="DW38" s="624">
        <v>6.9</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15223</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740</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49676</v>
      </c>
      <c r="CS39" s="634"/>
      <c r="CT39" s="634"/>
      <c r="CU39" s="634"/>
      <c r="CV39" s="634"/>
      <c r="CW39" s="634"/>
      <c r="CX39" s="634"/>
      <c r="CY39" s="635"/>
      <c r="CZ39" s="624">
        <v>1.2</v>
      </c>
      <c r="DA39" s="636"/>
      <c r="DB39" s="636"/>
      <c r="DC39" s="637"/>
      <c r="DD39" s="627">
        <v>12290</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3434</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82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92260</v>
      </c>
      <c r="CS40" s="622"/>
      <c r="CT40" s="622"/>
      <c r="CU40" s="622"/>
      <c r="CV40" s="622"/>
      <c r="CW40" s="622"/>
      <c r="CX40" s="622"/>
      <c r="CY40" s="623"/>
      <c r="CZ40" s="624">
        <v>2.2999999999999998</v>
      </c>
      <c r="DA40" s="636"/>
      <c r="DB40" s="636"/>
      <c r="DC40" s="637"/>
      <c r="DD40" s="627">
        <v>52260</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4290568</v>
      </c>
      <c r="S41" s="646"/>
      <c r="T41" s="646"/>
      <c r="U41" s="646"/>
      <c r="V41" s="646"/>
      <c r="W41" s="646"/>
      <c r="X41" s="646"/>
      <c r="Y41" s="649"/>
      <c r="Z41" s="650">
        <v>100</v>
      </c>
      <c r="AA41" s="650"/>
      <c r="AB41" s="650"/>
      <c r="AC41" s="650"/>
      <c r="AD41" s="651">
        <v>2178729</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163042</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3</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122051</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338</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842095</v>
      </c>
      <c r="CS42" s="634"/>
      <c r="CT42" s="634"/>
      <c r="CU42" s="634"/>
      <c r="CV42" s="634"/>
      <c r="CW42" s="634"/>
      <c r="CX42" s="634"/>
      <c r="CY42" s="635"/>
      <c r="CZ42" s="624">
        <v>20.6</v>
      </c>
      <c r="DA42" s="636"/>
      <c r="DB42" s="636"/>
      <c r="DC42" s="637"/>
      <c r="DD42" s="627">
        <v>64068</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8537</v>
      </c>
      <c r="CS43" s="634"/>
      <c r="CT43" s="634"/>
      <c r="CU43" s="634"/>
      <c r="CV43" s="634"/>
      <c r="CW43" s="634"/>
      <c r="CX43" s="634"/>
      <c r="CY43" s="635"/>
      <c r="CZ43" s="624">
        <v>0.2</v>
      </c>
      <c r="DA43" s="636"/>
      <c r="DB43" s="636"/>
      <c r="DC43" s="637"/>
      <c r="DD43" s="627">
        <v>8414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820637</v>
      </c>
      <c r="CS44" s="622"/>
      <c r="CT44" s="622"/>
      <c r="CU44" s="622"/>
      <c r="CV44" s="622"/>
      <c r="CW44" s="622"/>
      <c r="CX44" s="622"/>
      <c r="CY44" s="623"/>
      <c r="CZ44" s="624">
        <v>20.100000000000001</v>
      </c>
      <c r="DA44" s="625"/>
      <c r="DB44" s="625"/>
      <c r="DC44" s="626"/>
      <c r="DD44" s="627">
        <v>59010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254426</v>
      </c>
      <c r="CS45" s="634"/>
      <c r="CT45" s="634"/>
      <c r="CU45" s="634"/>
      <c r="CV45" s="634"/>
      <c r="CW45" s="634"/>
      <c r="CX45" s="634"/>
      <c r="CY45" s="635"/>
      <c r="CZ45" s="624">
        <v>6.2</v>
      </c>
      <c r="DA45" s="636"/>
      <c r="DB45" s="636"/>
      <c r="DC45" s="637"/>
      <c r="DD45" s="627">
        <v>12333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541024</v>
      </c>
      <c r="CS46" s="622"/>
      <c r="CT46" s="622"/>
      <c r="CU46" s="622"/>
      <c r="CV46" s="622"/>
      <c r="CW46" s="622"/>
      <c r="CX46" s="622"/>
      <c r="CY46" s="623"/>
      <c r="CZ46" s="624">
        <v>13.3</v>
      </c>
      <c r="DA46" s="625"/>
      <c r="DB46" s="625"/>
      <c r="DC46" s="626"/>
      <c r="DD46" s="627">
        <v>42072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21458</v>
      </c>
      <c r="CS47" s="634"/>
      <c r="CT47" s="634"/>
      <c r="CU47" s="634"/>
      <c r="CV47" s="634"/>
      <c r="CW47" s="634"/>
      <c r="CX47" s="634"/>
      <c r="CY47" s="635"/>
      <c r="CZ47" s="624">
        <v>0.5</v>
      </c>
      <c r="DA47" s="636"/>
      <c r="DB47" s="636"/>
      <c r="DC47" s="637"/>
      <c r="DD47" s="627">
        <v>5058</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4082801</v>
      </c>
      <c r="CS49" s="606"/>
      <c r="CT49" s="606"/>
      <c r="CU49" s="606"/>
      <c r="CV49" s="606"/>
      <c r="CW49" s="606"/>
      <c r="CX49" s="606"/>
      <c r="CY49" s="607"/>
      <c r="CZ49" s="608">
        <v>100</v>
      </c>
      <c r="DA49" s="609"/>
      <c r="DB49" s="609"/>
      <c r="DC49" s="610"/>
      <c r="DD49" s="611">
        <v>2438587</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H/4ccBnw0qgV81BiH7uCkDChSfFDAwIT2feQNWA/ZvA+K42KqS+flZSyGSPAaRgk6f3Y5tNMvfWVDEhwzRdX+Q==" saltValue="b90L0/lOFSjC05srb7sb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76" sqref="AU76:AY76"/>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4291</v>
      </c>
      <c r="R7" s="1103"/>
      <c r="S7" s="1103"/>
      <c r="T7" s="1103"/>
      <c r="U7" s="1103"/>
      <c r="V7" s="1103">
        <v>4083</v>
      </c>
      <c r="W7" s="1103"/>
      <c r="X7" s="1103"/>
      <c r="Y7" s="1103"/>
      <c r="Z7" s="1103"/>
      <c r="AA7" s="1103">
        <v>208</v>
      </c>
      <c r="AB7" s="1103"/>
      <c r="AC7" s="1103"/>
      <c r="AD7" s="1103"/>
      <c r="AE7" s="1104"/>
      <c r="AF7" s="1105">
        <v>117</v>
      </c>
      <c r="AG7" s="1106"/>
      <c r="AH7" s="1106"/>
      <c r="AI7" s="1106"/>
      <c r="AJ7" s="1107"/>
      <c r="AK7" s="1108">
        <v>11</v>
      </c>
      <c r="AL7" s="1109"/>
      <c r="AM7" s="1109"/>
      <c r="AN7" s="1109"/>
      <c r="AO7" s="1109"/>
      <c r="AP7" s="1109">
        <v>3626</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551</v>
      </c>
      <c r="BT7" s="1100"/>
      <c r="BU7" s="1100"/>
      <c r="BV7" s="1100"/>
      <c r="BW7" s="1100"/>
      <c r="BX7" s="1100"/>
      <c r="BY7" s="1100"/>
      <c r="BZ7" s="1100"/>
      <c r="CA7" s="1100"/>
      <c r="CB7" s="1100"/>
      <c r="CC7" s="1100"/>
      <c r="CD7" s="1100"/>
      <c r="CE7" s="1100"/>
      <c r="CF7" s="1100"/>
      <c r="CG7" s="1112"/>
      <c r="CH7" s="1096">
        <v>4</v>
      </c>
      <c r="CI7" s="1097"/>
      <c r="CJ7" s="1097"/>
      <c r="CK7" s="1097"/>
      <c r="CL7" s="1098"/>
      <c r="CM7" s="1096">
        <v>8</v>
      </c>
      <c r="CN7" s="1097"/>
      <c r="CO7" s="1097"/>
      <c r="CP7" s="1097"/>
      <c r="CQ7" s="1098"/>
      <c r="CR7" s="1096">
        <v>20</v>
      </c>
      <c r="CS7" s="1097"/>
      <c r="CT7" s="1097"/>
      <c r="CU7" s="1097"/>
      <c r="CV7" s="1098"/>
      <c r="CW7" s="1096">
        <v>23</v>
      </c>
      <c r="CX7" s="1097"/>
      <c r="CY7" s="1097"/>
      <c r="CZ7" s="1097"/>
      <c r="DA7" s="1098"/>
      <c r="DB7" s="1096" t="s">
        <v>553</v>
      </c>
      <c r="DC7" s="1097"/>
      <c r="DD7" s="1097"/>
      <c r="DE7" s="1097"/>
      <c r="DF7" s="1098"/>
      <c r="DG7" s="1096" t="s">
        <v>553</v>
      </c>
      <c r="DH7" s="1097"/>
      <c r="DI7" s="1097"/>
      <c r="DJ7" s="1097"/>
      <c r="DK7" s="1098"/>
      <c r="DL7" s="1096" t="s">
        <v>553</v>
      </c>
      <c r="DM7" s="1097"/>
      <c r="DN7" s="1097"/>
      <c r="DO7" s="1097"/>
      <c r="DP7" s="1098"/>
      <c r="DQ7" s="1096" t="s">
        <v>553</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552</v>
      </c>
      <c r="BT8" s="993"/>
      <c r="BU8" s="993"/>
      <c r="BV8" s="993"/>
      <c r="BW8" s="993"/>
      <c r="BX8" s="993"/>
      <c r="BY8" s="993"/>
      <c r="BZ8" s="993"/>
      <c r="CA8" s="993"/>
      <c r="CB8" s="993"/>
      <c r="CC8" s="993"/>
      <c r="CD8" s="993"/>
      <c r="CE8" s="993"/>
      <c r="CF8" s="993"/>
      <c r="CG8" s="1014"/>
      <c r="CH8" s="989">
        <v>-7</v>
      </c>
      <c r="CI8" s="990"/>
      <c r="CJ8" s="990"/>
      <c r="CK8" s="990"/>
      <c r="CL8" s="991"/>
      <c r="CM8" s="989">
        <v>136</v>
      </c>
      <c r="CN8" s="990"/>
      <c r="CO8" s="990"/>
      <c r="CP8" s="990"/>
      <c r="CQ8" s="991"/>
      <c r="CR8" s="989">
        <v>25</v>
      </c>
      <c r="CS8" s="990"/>
      <c r="CT8" s="990"/>
      <c r="CU8" s="990"/>
      <c r="CV8" s="991"/>
      <c r="CW8" s="989">
        <v>17</v>
      </c>
      <c r="CX8" s="990"/>
      <c r="CY8" s="990"/>
      <c r="CZ8" s="990"/>
      <c r="DA8" s="991"/>
      <c r="DB8" s="989">
        <v>9</v>
      </c>
      <c r="DC8" s="990"/>
      <c r="DD8" s="990"/>
      <c r="DE8" s="990"/>
      <c r="DF8" s="991"/>
      <c r="DG8" s="989" t="s">
        <v>553</v>
      </c>
      <c r="DH8" s="990"/>
      <c r="DI8" s="990"/>
      <c r="DJ8" s="990"/>
      <c r="DK8" s="991"/>
      <c r="DL8" s="989" t="s">
        <v>553</v>
      </c>
      <c r="DM8" s="990"/>
      <c r="DN8" s="990"/>
      <c r="DO8" s="990"/>
      <c r="DP8" s="991"/>
      <c r="DQ8" s="989" t="s">
        <v>553</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4291</v>
      </c>
      <c r="R23" s="1061"/>
      <c r="S23" s="1061"/>
      <c r="T23" s="1061"/>
      <c r="U23" s="1061"/>
      <c r="V23" s="1061">
        <v>4083</v>
      </c>
      <c r="W23" s="1061"/>
      <c r="X23" s="1061"/>
      <c r="Y23" s="1061"/>
      <c r="Z23" s="1061"/>
      <c r="AA23" s="1061">
        <v>208</v>
      </c>
      <c r="AB23" s="1061"/>
      <c r="AC23" s="1061"/>
      <c r="AD23" s="1061"/>
      <c r="AE23" s="1068"/>
      <c r="AF23" s="1069">
        <v>117</v>
      </c>
      <c r="AG23" s="1061"/>
      <c r="AH23" s="1061"/>
      <c r="AI23" s="1061"/>
      <c r="AJ23" s="1070"/>
      <c r="AK23" s="1071"/>
      <c r="AL23" s="1072"/>
      <c r="AM23" s="1072"/>
      <c r="AN23" s="1072"/>
      <c r="AO23" s="1072"/>
      <c r="AP23" s="1061">
        <v>3626</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458</v>
      </c>
      <c r="R28" s="1051"/>
      <c r="S28" s="1051"/>
      <c r="T28" s="1051"/>
      <c r="U28" s="1051"/>
      <c r="V28" s="1051">
        <v>448</v>
      </c>
      <c r="W28" s="1051"/>
      <c r="X28" s="1051"/>
      <c r="Y28" s="1051"/>
      <c r="Z28" s="1051"/>
      <c r="AA28" s="1051">
        <v>10</v>
      </c>
      <c r="AB28" s="1051"/>
      <c r="AC28" s="1051"/>
      <c r="AD28" s="1051"/>
      <c r="AE28" s="1052"/>
      <c r="AF28" s="1053">
        <v>10</v>
      </c>
      <c r="AG28" s="1051"/>
      <c r="AH28" s="1051"/>
      <c r="AI28" s="1051"/>
      <c r="AJ28" s="1054"/>
      <c r="AK28" s="1042">
        <v>50</v>
      </c>
      <c r="AL28" s="1043"/>
      <c r="AM28" s="1043"/>
      <c r="AN28" s="1043"/>
      <c r="AO28" s="1043"/>
      <c r="AP28" s="1043" t="s">
        <v>553</v>
      </c>
      <c r="AQ28" s="1043"/>
      <c r="AR28" s="1043"/>
      <c r="AS28" s="1043"/>
      <c r="AT28" s="1043"/>
      <c r="AU28" s="1043" t="s">
        <v>553</v>
      </c>
      <c r="AV28" s="1043"/>
      <c r="AW28" s="1043"/>
      <c r="AX28" s="1043"/>
      <c r="AY28" s="1043"/>
      <c r="AZ28" s="1044" t="s">
        <v>553</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404</v>
      </c>
      <c r="R29" s="1039"/>
      <c r="S29" s="1039"/>
      <c r="T29" s="1039"/>
      <c r="U29" s="1039"/>
      <c r="V29" s="1039">
        <v>393</v>
      </c>
      <c r="W29" s="1039"/>
      <c r="X29" s="1039"/>
      <c r="Y29" s="1039"/>
      <c r="Z29" s="1039"/>
      <c r="AA29" s="1039">
        <v>11</v>
      </c>
      <c r="AB29" s="1039"/>
      <c r="AC29" s="1039"/>
      <c r="AD29" s="1039"/>
      <c r="AE29" s="1040"/>
      <c r="AF29" s="1035">
        <v>11</v>
      </c>
      <c r="AG29" s="1036"/>
      <c r="AH29" s="1036"/>
      <c r="AI29" s="1036"/>
      <c r="AJ29" s="1037"/>
      <c r="AK29" s="980">
        <v>182</v>
      </c>
      <c r="AL29" s="971"/>
      <c r="AM29" s="971"/>
      <c r="AN29" s="971"/>
      <c r="AO29" s="971"/>
      <c r="AP29" s="971">
        <v>1223</v>
      </c>
      <c r="AQ29" s="971"/>
      <c r="AR29" s="971"/>
      <c r="AS29" s="971"/>
      <c r="AT29" s="971"/>
      <c r="AU29" s="971">
        <v>367</v>
      </c>
      <c r="AV29" s="971"/>
      <c r="AW29" s="971"/>
      <c r="AX29" s="971"/>
      <c r="AY29" s="971"/>
      <c r="AZ29" s="1041" t="s">
        <v>553</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391</v>
      </c>
      <c r="R30" s="1039"/>
      <c r="S30" s="1039"/>
      <c r="T30" s="1039"/>
      <c r="U30" s="1039"/>
      <c r="V30" s="1039">
        <v>365</v>
      </c>
      <c r="W30" s="1039"/>
      <c r="X30" s="1039"/>
      <c r="Y30" s="1039"/>
      <c r="Z30" s="1039"/>
      <c r="AA30" s="1039">
        <v>26</v>
      </c>
      <c r="AB30" s="1039"/>
      <c r="AC30" s="1039"/>
      <c r="AD30" s="1039"/>
      <c r="AE30" s="1040"/>
      <c r="AF30" s="1035">
        <v>26</v>
      </c>
      <c r="AG30" s="1036"/>
      <c r="AH30" s="1036"/>
      <c r="AI30" s="1036"/>
      <c r="AJ30" s="1037"/>
      <c r="AK30" s="980">
        <v>58</v>
      </c>
      <c r="AL30" s="971"/>
      <c r="AM30" s="971"/>
      <c r="AN30" s="971"/>
      <c r="AO30" s="971"/>
      <c r="AP30" s="971" t="s">
        <v>553</v>
      </c>
      <c r="AQ30" s="971"/>
      <c r="AR30" s="971"/>
      <c r="AS30" s="971"/>
      <c r="AT30" s="971"/>
      <c r="AU30" s="971" t="s">
        <v>553</v>
      </c>
      <c r="AV30" s="971"/>
      <c r="AW30" s="971"/>
      <c r="AX30" s="971"/>
      <c r="AY30" s="971"/>
      <c r="AZ30" s="1041" t="s">
        <v>553</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60</v>
      </c>
      <c r="R31" s="1039"/>
      <c r="S31" s="1039"/>
      <c r="T31" s="1039"/>
      <c r="U31" s="1039"/>
      <c r="V31" s="1039">
        <v>59</v>
      </c>
      <c r="W31" s="1039"/>
      <c r="X31" s="1039"/>
      <c r="Y31" s="1039"/>
      <c r="Z31" s="1039"/>
      <c r="AA31" s="1039">
        <v>1</v>
      </c>
      <c r="AB31" s="1039"/>
      <c r="AC31" s="1039"/>
      <c r="AD31" s="1039"/>
      <c r="AE31" s="1040"/>
      <c r="AF31" s="1035">
        <v>1</v>
      </c>
      <c r="AG31" s="1036"/>
      <c r="AH31" s="1036"/>
      <c r="AI31" s="1036"/>
      <c r="AJ31" s="1037"/>
      <c r="AK31" s="980">
        <v>23</v>
      </c>
      <c r="AL31" s="971"/>
      <c r="AM31" s="971"/>
      <c r="AN31" s="971"/>
      <c r="AO31" s="971"/>
      <c r="AP31" s="971" t="s">
        <v>553</v>
      </c>
      <c r="AQ31" s="971"/>
      <c r="AR31" s="971"/>
      <c r="AS31" s="971"/>
      <c r="AT31" s="971"/>
      <c r="AU31" s="971" t="s">
        <v>553</v>
      </c>
      <c r="AV31" s="971"/>
      <c r="AW31" s="971"/>
      <c r="AX31" s="971"/>
      <c r="AY31" s="971"/>
      <c r="AZ31" s="1041" t="s">
        <v>553</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112</v>
      </c>
      <c r="R32" s="1039"/>
      <c r="S32" s="1039"/>
      <c r="T32" s="1039"/>
      <c r="U32" s="1039"/>
      <c r="V32" s="1039">
        <v>110</v>
      </c>
      <c r="W32" s="1039"/>
      <c r="X32" s="1039"/>
      <c r="Y32" s="1039"/>
      <c r="Z32" s="1039"/>
      <c r="AA32" s="1039">
        <v>3</v>
      </c>
      <c r="AB32" s="1039"/>
      <c r="AC32" s="1039"/>
      <c r="AD32" s="1039"/>
      <c r="AE32" s="1040"/>
      <c r="AF32" s="1035">
        <v>3</v>
      </c>
      <c r="AG32" s="1036"/>
      <c r="AH32" s="1036"/>
      <c r="AI32" s="1036"/>
      <c r="AJ32" s="1037"/>
      <c r="AK32" s="980">
        <v>35</v>
      </c>
      <c r="AL32" s="971"/>
      <c r="AM32" s="971"/>
      <c r="AN32" s="971"/>
      <c r="AO32" s="971"/>
      <c r="AP32" s="971">
        <v>205</v>
      </c>
      <c r="AQ32" s="971"/>
      <c r="AR32" s="971"/>
      <c r="AS32" s="971"/>
      <c r="AT32" s="971"/>
      <c r="AU32" s="971">
        <v>121</v>
      </c>
      <c r="AV32" s="971"/>
      <c r="AW32" s="971"/>
      <c r="AX32" s="971"/>
      <c r="AY32" s="971"/>
      <c r="AZ32" s="1041" t="s">
        <v>553</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166</v>
      </c>
      <c r="R33" s="1039"/>
      <c r="S33" s="1039"/>
      <c r="T33" s="1039"/>
      <c r="U33" s="1039"/>
      <c r="V33" s="1039">
        <v>153</v>
      </c>
      <c r="W33" s="1039"/>
      <c r="X33" s="1039"/>
      <c r="Y33" s="1039"/>
      <c r="Z33" s="1039"/>
      <c r="AA33" s="1039">
        <v>13</v>
      </c>
      <c r="AB33" s="1039"/>
      <c r="AC33" s="1039"/>
      <c r="AD33" s="1039"/>
      <c r="AE33" s="1040"/>
      <c r="AF33" s="1035">
        <v>13</v>
      </c>
      <c r="AG33" s="1036"/>
      <c r="AH33" s="1036"/>
      <c r="AI33" s="1036"/>
      <c r="AJ33" s="1037"/>
      <c r="AK33" s="980">
        <v>88</v>
      </c>
      <c r="AL33" s="971"/>
      <c r="AM33" s="971"/>
      <c r="AN33" s="971"/>
      <c r="AO33" s="971"/>
      <c r="AP33" s="971">
        <v>633</v>
      </c>
      <c r="AQ33" s="971"/>
      <c r="AR33" s="971"/>
      <c r="AS33" s="971"/>
      <c r="AT33" s="971"/>
      <c r="AU33" s="971">
        <v>633</v>
      </c>
      <c r="AV33" s="971"/>
      <c r="AW33" s="971"/>
      <c r="AX33" s="971"/>
      <c r="AY33" s="971"/>
      <c r="AZ33" s="1041" t="s">
        <v>553</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t="s">
        <v>395</v>
      </c>
      <c r="C34" s="1031"/>
      <c r="D34" s="1031"/>
      <c r="E34" s="1031"/>
      <c r="F34" s="1031"/>
      <c r="G34" s="1031"/>
      <c r="H34" s="1031"/>
      <c r="I34" s="1031"/>
      <c r="J34" s="1031"/>
      <c r="K34" s="1031"/>
      <c r="L34" s="1031"/>
      <c r="M34" s="1031"/>
      <c r="N34" s="1031"/>
      <c r="O34" s="1031"/>
      <c r="P34" s="1032"/>
      <c r="Q34" s="1038">
        <v>76</v>
      </c>
      <c r="R34" s="1039"/>
      <c r="S34" s="1039"/>
      <c r="T34" s="1039"/>
      <c r="U34" s="1039"/>
      <c r="V34" s="1039">
        <v>73</v>
      </c>
      <c r="W34" s="1039"/>
      <c r="X34" s="1039"/>
      <c r="Y34" s="1039"/>
      <c r="Z34" s="1039"/>
      <c r="AA34" s="1039">
        <v>3</v>
      </c>
      <c r="AB34" s="1039"/>
      <c r="AC34" s="1039"/>
      <c r="AD34" s="1039"/>
      <c r="AE34" s="1040"/>
      <c r="AF34" s="1035">
        <v>3</v>
      </c>
      <c r="AG34" s="1036"/>
      <c r="AH34" s="1036"/>
      <c r="AI34" s="1036"/>
      <c r="AJ34" s="1037"/>
      <c r="AK34" s="980">
        <v>15</v>
      </c>
      <c r="AL34" s="971"/>
      <c r="AM34" s="971"/>
      <c r="AN34" s="971"/>
      <c r="AO34" s="971"/>
      <c r="AP34" s="971">
        <v>30</v>
      </c>
      <c r="AQ34" s="971"/>
      <c r="AR34" s="971"/>
      <c r="AS34" s="971"/>
      <c r="AT34" s="971"/>
      <c r="AU34" s="971">
        <v>12</v>
      </c>
      <c r="AV34" s="971"/>
      <c r="AW34" s="971"/>
      <c r="AX34" s="971"/>
      <c r="AY34" s="971"/>
      <c r="AZ34" s="1041" t="s">
        <v>553</v>
      </c>
      <c r="BA34" s="1041"/>
      <c r="BB34" s="1041"/>
      <c r="BC34" s="1041"/>
      <c r="BD34" s="1041"/>
      <c r="BE34" s="972" t="s">
        <v>396</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67</v>
      </c>
      <c r="AG63" s="959"/>
      <c r="AH63" s="959"/>
      <c r="AI63" s="959"/>
      <c r="AJ63" s="1022"/>
      <c r="AK63" s="1023"/>
      <c r="AL63" s="963"/>
      <c r="AM63" s="963"/>
      <c r="AN63" s="963"/>
      <c r="AO63" s="963"/>
      <c r="AP63" s="959">
        <v>2091</v>
      </c>
      <c r="AQ63" s="959"/>
      <c r="AR63" s="959"/>
      <c r="AS63" s="959"/>
      <c r="AT63" s="959"/>
      <c r="AU63" s="959">
        <v>1133</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401</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549</v>
      </c>
      <c r="C68" s="986"/>
      <c r="D68" s="986"/>
      <c r="E68" s="986"/>
      <c r="F68" s="986"/>
      <c r="G68" s="986"/>
      <c r="H68" s="986"/>
      <c r="I68" s="986"/>
      <c r="J68" s="986"/>
      <c r="K68" s="986"/>
      <c r="L68" s="986"/>
      <c r="M68" s="986"/>
      <c r="N68" s="986"/>
      <c r="O68" s="986"/>
      <c r="P68" s="987"/>
      <c r="Q68" s="988">
        <v>546</v>
      </c>
      <c r="R68" s="982"/>
      <c r="S68" s="982"/>
      <c r="T68" s="982"/>
      <c r="U68" s="982"/>
      <c r="V68" s="982">
        <v>510</v>
      </c>
      <c r="W68" s="982"/>
      <c r="X68" s="982"/>
      <c r="Y68" s="982"/>
      <c r="Z68" s="982"/>
      <c r="AA68" s="982">
        <v>36</v>
      </c>
      <c r="AB68" s="982"/>
      <c r="AC68" s="982"/>
      <c r="AD68" s="982"/>
      <c r="AE68" s="982"/>
      <c r="AF68" s="982">
        <v>36</v>
      </c>
      <c r="AG68" s="982"/>
      <c r="AH68" s="982"/>
      <c r="AI68" s="982"/>
      <c r="AJ68" s="982"/>
      <c r="AK68" s="982">
        <v>48</v>
      </c>
      <c r="AL68" s="982"/>
      <c r="AM68" s="982"/>
      <c r="AN68" s="982"/>
      <c r="AO68" s="982"/>
      <c r="AP68" s="982" t="s">
        <v>553</v>
      </c>
      <c r="AQ68" s="982"/>
      <c r="AR68" s="982"/>
      <c r="AS68" s="982"/>
      <c r="AT68" s="982"/>
      <c r="AU68" s="982" t="s">
        <v>553</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550</v>
      </c>
      <c r="C69" s="975"/>
      <c r="D69" s="975"/>
      <c r="E69" s="975"/>
      <c r="F69" s="975"/>
      <c r="G69" s="975"/>
      <c r="H69" s="975"/>
      <c r="I69" s="975"/>
      <c r="J69" s="975"/>
      <c r="K69" s="975"/>
      <c r="L69" s="975"/>
      <c r="M69" s="975"/>
      <c r="N69" s="975"/>
      <c r="O69" s="975"/>
      <c r="P69" s="976"/>
      <c r="Q69" s="977">
        <v>247081</v>
      </c>
      <c r="R69" s="971"/>
      <c r="S69" s="971"/>
      <c r="T69" s="971"/>
      <c r="U69" s="971"/>
      <c r="V69" s="971">
        <v>239886</v>
      </c>
      <c r="W69" s="971"/>
      <c r="X69" s="971"/>
      <c r="Y69" s="971"/>
      <c r="Z69" s="971"/>
      <c r="AA69" s="971">
        <v>7194</v>
      </c>
      <c r="AB69" s="971"/>
      <c r="AC69" s="971"/>
      <c r="AD69" s="971"/>
      <c r="AE69" s="971"/>
      <c r="AF69" s="971">
        <v>7194</v>
      </c>
      <c r="AG69" s="971"/>
      <c r="AH69" s="971"/>
      <c r="AI69" s="971"/>
      <c r="AJ69" s="971"/>
      <c r="AK69" s="971">
        <v>271</v>
      </c>
      <c r="AL69" s="971"/>
      <c r="AM69" s="971"/>
      <c r="AN69" s="971"/>
      <c r="AO69" s="971"/>
      <c r="AP69" s="971" t="s">
        <v>553</v>
      </c>
      <c r="AQ69" s="971"/>
      <c r="AR69" s="971"/>
      <c r="AS69" s="971"/>
      <c r="AT69" s="971"/>
      <c r="AU69" s="971" t="s">
        <v>553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554</v>
      </c>
      <c r="C70" s="975"/>
      <c r="D70" s="975"/>
      <c r="E70" s="975"/>
      <c r="F70" s="975"/>
      <c r="G70" s="975"/>
      <c r="H70" s="975"/>
      <c r="I70" s="975"/>
      <c r="J70" s="975"/>
      <c r="K70" s="975"/>
      <c r="L70" s="975"/>
      <c r="M70" s="975"/>
      <c r="N70" s="975"/>
      <c r="O70" s="975"/>
      <c r="P70" s="976"/>
      <c r="Q70" s="977">
        <v>6262</v>
      </c>
      <c r="R70" s="971"/>
      <c r="S70" s="971"/>
      <c r="T70" s="971"/>
      <c r="U70" s="971"/>
      <c r="V70" s="971">
        <v>5765</v>
      </c>
      <c r="W70" s="971"/>
      <c r="X70" s="971"/>
      <c r="Y70" s="971"/>
      <c r="Z70" s="971"/>
      <c r="AA70" s="971">
        <v>496</v>
      </c>
      <c r="AB70" s="971"/>
      <c r="AC70" s="971"/>
      <c r="AD70" s="971"/>
      <c r="AE70" s="971"/>
      <c r="AF70" s="971">
        <v>496</v>
      </c>
      <c r="AG70" s="971"/>
      <c r="AH70" s="971"/>
      <c r="AI70" s="971"/>
      <c r="AJ70" s="971"/>
      <c r="AK70" s="971">
        <v>27</v>
      </c>
      <c r="AL70" s="971"/>
      <c r="AM70" s="971"/>
      <c r="AN70" s="971"/>
      <c r="AO70" s="971"/>
      <c r="AP70" s="971" t="s">
        <v>553</v>
      </c>
      <c r="AQ70" s="971"/>
      <c r="AR70" s="971"/>
      <c r="AS70" s="971"/>
      <c r="AT70" s="971"/>
      <c r="AU70" s="971" t="s">
        <v>553</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555</v>
      </c>
      <c r="C71" s="975"/>
      <c r="D71" s="975"/>
      <c r="E71" s="975"/>
      <c r="F71" s="975"/>
      <c r="G71" s="975"/>
      <c r="H71" s="975"/>
      <c r="I71" s="975"/>
      <c r="J71" s="975"/>
      <c r="K71" s="975"/>
      <c r="L71" s="975"/>
      <c r="M71" s="975"/>
      <c r="N71" s="975"/>
      <c r="O71" s="975"/>
      <c r="P71" s="976"/>
      <c r="Q71" s="977">
        <v>42</v>
      </c>
      <c r="R71" s="971"/>
      <c r="S71" s="971"/>
      <c r="T71" s="971"/>
      <c r="U71" s="971"/>
      <c r="V71" s="971">
        <v>34</v>
      </c>
      <c r="W71" s="971"/>
      <c r="X71" s="971"/>
      <c r="Y71" s="971"/>
      <c r="Z71" s="971"/>
      <c r="AA71" s="971">
        <v>7</v>
      </c>
      <c r="AB71" s="971"/>
      <c r="AC71" s="971"/>
      <c r="AD71" s="971"/>
      <c r="AE71" s="971"/>
      <c r="AF71" s="971">
        <v>7</v>
      </c>
      <c r="AG71" s="971"/>
      <c r="AH71" s="971"/>
      <c r="AI71" s="971"/>
      <c r="AJ71" s="971"/>
      <c r="AK71" s="971" t="s">
        <v>553</v>
      </c>
      <c r="AL71" s="971"/>
      <c r="AM71" s="971"/>
      <c r="AN71" s="971"/>
      <c r="AO71" s="971"/>
      <c r="AP71" s="971" t="s">
        <v>553</v>
      </c>
      <c r="AQ71" s="971"/>
      <c r="AR71" s="971"/>
      <c r="AS71" s="971"/>
      <c r="AT71" s="971"/>
      <c r="AU71" s="971" t="s">
        <v>553</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556</v>
      </c>
      <c r="C72" s="975"/>
      <c r="D72" s="975"/>
      <c r="E72" s="975"/>
      <c r="F72" s="975"/>
      <c r="G72" s="975"/>
      <c r="H72" s="975"/>
      <c r="I72" s="975"/>
      <c r="J72" s="975"/>
      <c r="K72" s="975"/>
      <c r="L72" s="975"/>
      <c r="M72" s="975"/>
      <c r="N72" s="975"/>
      <c r="O72" s="975"/>
      <c r="P72" s="976"/>
      <c r="Q72" s="977">
        <v>19</v>
      </c>
      <c r="R72" s="971"/>
      <c r="S72" s="971"/>
      <c r="T72" s="971"/>
      <c r="U72" s="971"/>
      <c r="V72" s="971">
        <v>17</v>
      </c>
      <c r="W72" s="971"/>
      <c r="X72" s="971"/>
      <c r="Y72" s="971"/>
      <c r="Z72" s="971"/>
      <c r="AA72" s="971">
        <v>2</v>
      </c>
      <c r="AB72" s="971"/>
      <c r="AC72" s="971"/>
      <c r="AD72" s="971"/>
      <c r="AE72" s="971"/>
      <c r="AF72" s="971">
        <v>2</v>
      </c>
      <c r="AG72" s="971"/>
      <c r="AH72" s="971"/>
      <c r="AI72" s="971"/>
      <c r="AJ72" s="971"/>
      <c r="AK72" s="971" t="s">
        <v>553</v>
      </c>
      <c r="AL72" s="971"/>
      <c r="AM72" s="971"/>
      <c r="AN72" s="971"/>
      <c r="AO72" s="971"/>
      <c r="AP72" s="971" t="s">
        <v>553</v>
      </c>
      <c r="AQ72" s="971"/>
      <c r="AR72" s="971"/>
      <c r="AS72" s="971"/>
      <c r="AT72" s="971"/>
      <c r="AU72" s="971" t="s">
        <v>553</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557</v>
      </c>
      <c r="C73" s="975"/>
      <c r="D73" s="975"/>
      <c r="E73" s="975"/>
      <c r="F73" s="975"/>
      <c r="G73" s="975"/>
      <c r="H73" s="975"/>
      <c r="I73" s="975"/>
      <c r="J73" s="975"/>
      <c r="K73" s="975"/>
      <c r="L73" s="975"/>
      <c r="M73" s="975"/>
      <c r="N73" s="975"/>
      <c r="O73" s="975"/>
      <c r="P73" s="976"/>
      <c r="Q73" s="977">
        <v>3</v>
      </c>
      <c r="R73" s="971"/>
      <c r="S73" s="971"/>
      <c r="T73" s="971"/>
      <c r="U73" s="971"/>
      <c r="V73" s="971">
        <v>1</v>
      </c>
      <c r="W73" s="971"/>
      <c r="X73" s="971"/>
      <c r="Y73" s="971"/>
      <c r="Z73" s="971"/>
      <c r="AA73" s="971">
        <v>2</v>
      </c>
      <c r="AB73" s="971"/>
      <c r="AC73" s="971"/>
      <c r="AD73" s="971"/>
      <c r="AE73" s="971"/>
      <c r="AF73" s="971">
        <v>2</v>
      </c>
      <c r="AG73" s="971"/>
      <c r="AH73" s="971"/>
      <c r="AI73" s="971"/>
      <c r="AJ73" s="971"/>
      <c r="AK73" s="971" t="s">
        <v>553</v>
      </c>
      <c r="AL73" s="971"/>
      <c r="AM73" s="971"/>
      <c r="AN73" s="971"/>
      <c r="AO73" s="971"/>
      <c r="AP73" s="971" t="s">
        <v>553</v>
      </c>
      <c r="AQ73" s="971"/>
      <c r="AR73" s="971"/>
      <c r="AS73" s="971"/>
      <c r="AT73" s="971"/>
      <c r="AU73" s="971" t="s">
        <v>553</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558</v>
      </c>
      <c r="C74" s="975"/>
      <c r="D74" s="975"/>
      <c r="E74" s="975"/>
      <c r="F74" s="975"/>
      <c r="G74" s="975"/>
      <c r="H74" s="975"/>
      <c r="I74" s="975"/>
      <c r="J74" s="975"/>
      <c r="K74" s="975"/>
      <c r="L74" s="975"/>
      <c r="M74" s="975"/>
      <c r="N74" s="975"/>
      <c r="O74" s="975"/>
      <c r="P74" s="976"/>
      <c r="Q74" s="977">
        <v>6</v>
      </c>
      <c r="R74" s="971"/>
      <c r="S74" s="971"/>
      <c r="T74" s="971"/>
      <c r="U74" s="971"/>
      <c r="V74" s="971">
        <v>2</v>
      </c>
      <c r="W74" s="971"/>
      <c r="X74" s="971"/>
      <c r="Y74" s="971"/>
      <c r="Z74" s="971"/>
      <c r="AA74" s="971">
        <v>4</v>
      </c>
      <c r="AB74" s="971"/>
      <c r="AC74" s="971"/>
      <c r="AD74" s="971"/>
      <c r="AE74" s="971"/>
      <c r="AF74" s="971">
        <v>4</v>
      </c>
      <c r="AG74" s="971"/>
      <c r="AH74" s="971"/>
      <c r="AI74" s="971"/>
      <c r="AJ74" s="971"/>
      <c r="AK74" s="971" t="s">
        <v>553</v>
      </c>
      <c r="AL74" s="971"/>
      <c r="AM74" s="971"/>
      <c r="AN74" s="971"/>
      <c r="AO74" s="971"/>
      <c r="AP74" s="971" t="s">
        <v>553</v>
      </c>
      <c r="AQ74" s="971"/>
      <c r="AR74" s="971"/>
      <c r="AS74" s="971"/>
      <c r="AT74" s="971"/>
      <c r="AU74" s="971" t="s">
        <v>553</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559</v>
      </c>
      <c r="C75" s="975"/>
      <c r="D75" s="975"/>
      <c r="E75" s="975"/>
      <c r="F75" s="975"/>
      <c r="G75" s="975"/>
      <c r="H75" s="975"/>
      <c r="I75" s="975"/>
      <c r="J75" s="975"/>
      <c r="K75" s="975"/>
      <c r="L75" s="975"/>
      <c r="M75" s="975"/>
      <c r="N75" s="975"/>
      <c r="O75" s="975"/>
      <c r="P75" s="976"/>
      <c r="Q75" s="978">
        <v>26</v>
      </c>
      <c r="R75" s="979"/>
      <c r="S75" s="979"/>
      <c r="T75" s="979"/>
      <c r="U75" s="980"/>
      <c r="V75" s="981">
        <v>25</v>
      </c>
      <c r="W75" s="979"/>
      <c r="X75" s="979"/>
      <c r="Y75" s="979"/>
      <c r="Z75" s="980"/>
      <c r="AA75" s="981">
        <v>1</v>
      </c>
      <c r="AB75" s="979"/>
      <c r="AC75" s="979"/>
      <c r="AD75" s="979"/>
      <c r="AE75" s="980"/>
      <c r="AF75" s="981">
        <v>1</v>
      </c>
      <c r="AG75" s="979"/>
      <c r="AH75" s="979"/>
      <c r="AI75" s="979"/>
      <c r="AJ75" s="980"/>
      <c r="AK75" s="971" t="s">
        <v>553</v>
      </c>
      <c r="AL75" s="971"/>
      <c r="AM75" s="971"/>
      <c r="AN75" s="971"/>
      <c r="AO75" s="971"/>
      <c r="AP75" s="981" t="s">
        <v>553</v>
      </c>
      <c r="AQ75" s="979"/>
      <c r="AR75" s="979"/>
      <c r="AS75" s="979"/>
      <c r="AT75" s="980"/>
      <c r="AU75" s="981" t="s">
        <v>553</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7742</v>
      </c>
      <c r="AG88" s="959"/>
      <c r="AH88" s="959"/>
      <c r="AI88" s="959"/>
      <c r="AJ88" s="959"/>
      <c r="AK88" s="963"/>
      <c r="AL88" s="963"/>
      <c r="AM88" s="963"/>
      <c r="AN88" s="963"/>
      <c r="AO88" s="963"/>
      <c r="AP88" s="959">
        <v>0</v>
      </c>
      <c r="AQ88" s="959"/>
      <c r="AR88" s="959"/>
      <c r="AS88" s="959"/>
      <c r="AT88" s="959"/>
      <c r="AU88" s="959">
        <v>0</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45</v>
      </c>
      <c r="CS102" s="953"/>
      <c r="CT102" s="953"/>
      <c r="CU102" s="953"/>
      <c r="CV102" s="954"/>
      <c r="CW102" s="952">
        <v>40</v>
      </c>
      <c r="CX102" s="953"/>
      <c r="CY102" s="953"/>
      <c r="CZ102" s="953"/>
      <c r="DA102" s="954"/>
      <c r="DB102" s="952">
        <v>9</v>
      </c>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294</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294</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294</v>
      </c>
      <c r="DR109" s="896"/>
      <c r="DS109" s="896"/>
      <c r="DT109" s="896"/>
      <c r="DU109" s="897"/>
      <c r="DV109" s="898" t="s">
        <v>413</v>
      </c>
      <c r="DW109" s="896"/>
      <c r="DX109" s="896"/>
      <c r="DY109" s="896"/>
      <c r="DZ109" s="929"/>
    </row>
    <row r="110" spans="1:131" s="218"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407598</v>
      </c>
      <c r="AB110" s="889"/>
      <c r="AC110" s="889"/>
      <c r="AD110" s="889"/>
      <c r="AE110" s="890"/>
      <c r="AF110" s="891">
        <v>426403</v>
      </c>
      <c r="AG110" s="889"/>
      <c r="AH110" s="889"/>
      <c r="AI110" s="889"/>
      <c r="AJ110" s="890"/>
      <c r="AK110" s="891">
        <v>409813</v>
      </c>
      <c r="AL110" s="889"/>
      <c r="AM110" s="889"/>
      <c r="AN110" s="889"/>
      <c r="AO110" s="890"/>
      <c r="AP110" s="892">
        <v>22.6</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3474454</v>
      </c>
      <c r="BR110" s="842"/>
      <c r="BS110" s="842"/>
      <c r="BT110" s="842"/>
      <c r="BU110" s="842"/>
      <c r="BV110" s="842">
        <v>3438975</v>
      </c>
      <c r="BW110" s="842"/>
      <c r="BX110" s="842"/>
      <c r="BY110" s="842"/>
      <c r="BZ110" s="842"/>
      <c r="CA110" s="842">
        <v>3625783</v>
      </c>
      <c r="CB110" s="842"/>
      <c r="CC110" s="842"/>
      <c r="CD110" s="842"/>
      <c r="CE110" s="842"/>
      <c r="CF110" s="866">
        <v>199.6</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5727</v>
      </c>
      <c r="BR111" s="817"/>
      <c r="BS111" s="817"/>
      <c r="BT111" s="817"/>
      <c r="BU111" s="817"/>
      <c r="BV111" s="817">
        <v>10354</v>
      </c>
      <c r="BW111" s="817"/>
      <c r="BX111" s="817"/>
      <c r="BY111" s="817"/>
      <c r="BZ111" s="817"/>
      <c r="CA111" s="817">
        <v>23205</v>
      </c>
      <c r="CB111" s="817"/>
      <c r="CC111" s="817"/>
      <c r="CD111" s="817"/>
      <c r="CE111" s="817"/>
      <c r="CF111" s="875">
        <v>1.3</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1242014</v>
      </c>
      <c r="BR112" s="817"/>
      <c r="BS112" s="817"/>
      <c r="BT112" s="817"/>
      <c r="BU112" s="817"/>
      <c r="BV112" s="817">
        <v>1188726</v>
      </c>
      <c r="BW112" s="817"/>
      <c r="BX112" s="817"/>
      <c r="BY112" s="817"/>
      <c r="BZ112" s="817"/>
      <c r="CA112" s="817">
        <v>1132941</v>
      </c>
      <c r="CB112" s="817"/>
      <c r="CC112" s="817"/>
      <c r="CD112" s="817"/>
      <c r="CE112" s="817"/>
      <c r="CF112" s="875">
        <v>62.4</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110427</v>
      </c>
      <c r="AB113" s="919"/>
      <c r="AC113" s="919"/>
      <c r="AD113" s="919"/>
      <c r="AE113" s="920"/>
      <c r="AF113" s="921">
        <v>107624</v>
      </c>
      <c r="AG113" s="919"/>
      <c r="AH113" s="919"/>
      <c r="AI113" s="919"/>
      <c r="AJ113" s="920"/>
      <c r="AK113" s="921">
        <v>113495</v>
      </c>
      <c r="AL113" s="919"/>
      <c r="AM113" s="919"/>
      <c r="AN113" s="919"/>
      <c r="AO113" s="920"/>
      <c r="AP113" s="922">
        <v>6.2</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606848</v>
      </c>
      <c r="BR114" s="817"/>
      <c r="BS114" s="817"/>
      <c r="BT114" s="817"/>
      <c r="BU114" s="817"/>
      <c r="BV114" s="817">
        <v>308651</v>
      </c>
      <c r="BW114" s="817"/>
      <c r="BX114" s="817"/>
      <c r="BY114" s="817"/>
      <c r="BZ114" s="817"/>
      <c r="CA114" s="817">
        <v>277794</v>
      </c>
      <c r="CB114" s="817"/>
      <c r="CC114" s="817"/>
      <c r="CD114" s="817"/>
      <c r="CE114" s="817"/>
      <c r="CF114" s="875">
        <v>15.3</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570</v>
      </c>
      <c r="AB115" s="919"/>
      <c r="AC115" s="919"/>
      <c r="AD115" s="919"/>
      <c r="AE115" s="920"/>
      <c r="AF115" s="921">
        <v>354</v>
      </c>
      <c r="AG115" s="919"/>
      <c r="AH115" s="919"/>
      <c r="AI115" s="919"/>
      <c r="AJ115" s="920"/>
      <c r="AK115" s="921">
        <v>205</v>
      </c>
      <c r="AL115" s="919"/>
      <c r="AM115" s="919"/>
      <c r="AN115" s="919"/>
      <c r="AO115" s="920"/>
      <c r="AP115" s="922">
        <v>0</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518595</v>
      </c>
      <c r="AB117" s="903"/>
      <c r="AC117" s="903"/>
      <c r="AD117" s="903"/>
      <c r="AE117" s="904"/>
      <c r="AF117" s="905">
        <v>534381</v>
      </c>
      <c r="AG117" s="903"/>
      <c r="AH117" s="903"/>
      <c r="AI117" s="903"/>
      <c r="AJ117" s="904"/>
      <c r="AK117" s="905">
        <v>523513</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294</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443</v>
      </c>
      <c r="BP119" s="878"/>
      <c r="BQ119" s="879">
        <v>5329043</v>
      </c>
      <c r="BR119" s="845"/>
      <c r="BS119" s="845"/>
      <c r="BT119" s="845"/>
      <c r="BU119" s="845"/>
      <c r="BV119" s="845">
        <v>4946706</v>
      </c>
      <c r="BW119" s="845"/>
      <c r="BX119" s="845"/>
      <c r="BY119" s="845"/>
      <c r="BZ119" s="845"/>
      <c r="CA119" s="845">
        <v>5059723</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5727</v>
      </c>
      <c r="DH119" s="764"/>
      <c r="DI119" s="764"/>
      <c r="DJ119" s="764"/>
      <c r="DK119" s="765"/>
      <c r="DL119" s="766">
        <v>10354</v>
      </c>
      <c r="DM119" s="764"/>
      <c r="DN119" s="764"/>
      <c r="DO119" s="764"/>
      <c r="DP119" s="765"/>
      <c r="DQ119" s="766">
        <v>23205</v>
      </c>
      <c r="DR119" s="764"/>
      <c r="DS119" s="764"/>
      <c r="DT119" s="764"/>
      <c r="DU119" s="765"/>
      <c r="DV119" s="848">
        <v>1.3</v>
      </c>
      <c r="DW119" s="849"/>
      <c r="DX119" s="849"/>
      <c r="DY119" s="849"/>
      <c r="DZ119" s="850"/>
    </row>
    <row r="120" spans="1:130" s="218"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2948820</v>
      </c>
      <c r="BR120" s="842"/>
      <c r="BS120" s="842"/>
      <c r="BT120" s="842"/>
      <c r="BU120" s="842"/>
      <c r="BV120" s="842">
        <v>2851634</v>
      </c>
      <c r="BW120" s="842"/>
      <c r="BX120" s="842"/>
      <c r="BY120" s="842"/>
      <c r="BZ120" s="842"/>
      <c r="CA120" s="842">
        <v>2693816</v>
      </c>
      <c r="CB120" s="842"/>
      <c r="CC120" s="842"/>
      <c r="CD120" s="842"/>
      <c r="CE120" s="842"/>
      <c r="CF120" s="866">
        <v>148.30000000000001</v>
      </c>
      <c r="CG120" s="867"/>
      <c r="CH120" s="867"/>
      <c r="CI120" s="867"/>
      <c r="CJ120" s="867"/>
      <c r="CK120" s="868" t="s">
        <v>447</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633018</v>
      </c>
      <c r="DR120" s="842"/>
      <c r="DS120" s="842"/>
      <c r="DT120" s="842"/>
      <c r="DU120" s="842"/>
      <c r="DV120" s="843">
        <v>34.9</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26950</v>
      </c>
      <c r="BR121" s="817"/>
      <c r="BS121" s="817"/>
      <c r="BT121" s="817"/>
      <c r="BU121" s="817"/>
      <c r="BV121" s="817">
        <v>30463</v>
      </c>
      <c r="BW121" s="817"/>
      <c r="BX121" s="817"/>
      <c r="BY121" s="817"/>
      <c r="BZ121" s="817"/>
      <c r="CA121" s="817">
        <v>19819</v>
      </c>
      <c r="CB121" s="817"/>
      <c r="CC121" s="817"/>
      <c r="CD121" s="817"/>
      <c r="CE121" s="817"/>
      <c r="CF121" s="875">
        <v>1.1000000000000001</v>
      </c>
      <c r="CG121" s="876"/>
      <c r="CH121" s="876"/>
      <c r="CI121" s="876"/>
      <c r="CJ121" s="876"/>
      <c r="CK121" s="869"/>
      <c r="CL121" s="855"/>
      <c r="CM121" s="855"/>
      <c r="CN121" s="855"/>
      <c r="CO121" s="856"/>
      <c r="CP121" s="835" t="s">
        <v>389</v>
      </c>
      <c r="CQ121" s="836"/>
      <c r="CR121" s="836"/>
      <c r="CS121" s="836"/>
      <c r="CT121" s="836"/>
      <c r="CU121" s="836"/>
      <c r="CV121" s="836"/>
      <c r="CW121" s="836"/>
      <c r="CX121" s="836"/>
      <c r="CY121" s="836"/>
      <c r="CZ121" s="836"/>
      <c r="DA121" s="836"/>
      <c r="DB121" s="836"/>
      <c r="DC121" s="836"/>
      <c r="DD121" s="836"/>
      <c r="DE121" s="836"/>
      <c r="DF121" s="837"/>
      <c r="DG121" s="816">
        <v>378017</v>
      </c>
      <c r="DH121" s="817"/>
      <c r="DI121" s="817"/>
      <c r="DJ121" s="817"/>
      <c r="DK121" s="817"/>
      <c r="DL121" s="817">
        <v>366963</v>
      </c>
      <c r="DM121" s="817"/>
      <c r="DN121" s="817"/>
      <c r="DO121" s="817"/>
      <c r="DP121" s="817"/>
      <c r="DQ121" s="817">
        <v>366863</v>
      </c>
      <c r="DR121" s="817"/>
      <c r="DS121" s="817"/>
      <c r="DT121" s="817"/>
      <c r="DU121" s="817"/>
      <c r="DV121" s="794">
        <v>20.2</v>
      </c>
      <c r="DW121" s="794"/>
      <c r="DX121" s="794"/>
      <c r="DY121" s="794"/>
      <c r="DZ121" s="795"/>
    </row>
    <row r="122" spans="1:130" s="218"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3721496</v>
      </c>
      <c r="BR122" s="845"/>
      <c r="BS122" s="845"/>
      <c r="BT122" s="845"/>
      <c r="BU122" s="845"/>
      <c r="BV122" s="845">
        <v>3787885</v>
      </c>
      <c r="BW122" s="845"/>
      <c r="BX122" s="845"/>
      <c r="BY122" s="845"/>
      <c r="BZ122" s="845"/>
      <c r="CA122" s="845">
        <v>3888091</v>
      </c>
      <c r="CB122" s="845"/>
      <c r="CC122" s="845"/>
      <c r="CD122" s="845"/>
      <c r="CE122" s="845"/>
      <c r="CF122" s="846">
        <v>214.1</v>
      </c>
      <c r="CG122" s="847"/>
      <c r="CH122" s="847"/>
      <c r="CI122" s="847"/>
      <c r="CJ122" s="847"/>
      <c r="CK122" s="869"/>
      <c r="CL122" s="855"/>
      <c r="CM122" s="855"/>
      <c r="CN122" s="855"/>
      <c r="CO122" s="856"/>
      <c r="CP122" s="835" t="s">
        <v>392</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v>121489</v>
      </c>
      <c r="DR122" s="817"/>
      <c r="DS122" s="817"/>
      <c r="DT122" s="817"/>
      <c r="DU122" s="817"/>
      <c r="DV122" s="794">
        <v>6.7</v>
      </c>
      <c r="DW122" s="794"/>
      <c r="DX122" s="794"/>
      <c r="DY122" s="794"/>
      <c r="DZ122" s="795"/>
    </row>
    <row r="123" spans="1:130" s="218"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451</v>
      </c>
      <c r="BP123" s="878"/>
      <c r="BQ123" s="832">
        <v>6697266</v>
      </c>
      <c r="BR123" s="833"/>
      <c r="BS123" s="833"/>
      <c r="BT123" s="833"/>
      <c r="BU123" s="833"/>
      <c r="BV123" s="833">
        <v>6669982</v>
      </c>
      <c r="BW123" s="833"/>
      <c r="BX123" s="833"/>
      <c r="BY123" s="833"/>
      <c r="BZ123" s="833"/>
      <c r="CA123" s="833">
        <v>6601726</v>
      </c>
      <c r="CB123" s="833"/>
      <c r="CC123" s="833"/>
      <c r="CD123" s="833"/>
      <c r="CE123" s="833"/>
      <c r="CF123" s="748"/>
      <c r="CG123" s="749"/>
      <c r="CH123" s="749"/>
      <c r="CI123" s="749"/>
      <c r="CJ123" s="834"/>
      <c r="CK123" s="869"/>
      <c r="CL123" s="855"/>
      <c r="CM123" s="855"/>
      <c r="CN123" s="855"/>
      <c r="CO123" s="856"/>
      <c r="CP123" s="835" t="s">
        <v>395</v>
      </c>
      <c r="CQ123" s="836"/>
      <c r="CR123" s="836"/>
      <c r="CS123" s="836"/>
      <c r="CT123" s="836"/>
      <c r="CU123" s="836"/>
      <c r="CV123" s="836"/>
      <c r="CW123" s="836"/>
      <c r="CX123" s="836"/>
      <c r="CY123" s="836"/>
      <c r="CZ123" s="836"/>
      <c r="DA123" s="836"/>
      <c r="DB123" s="836"/>
      <c r="DC123" s="836"/>
      <c r="DD123" s="836"/>
      <c r="DE123" s="836"/>
      <c r="DF123" s="837"/>
      <c r="DG123" s="779">
        <v>19330</v>
      </c>
      <c r="DH123" s="780"/>
      <c r="DI123" s="780"/>
      <c r="DJ123" s="780"/>
      <c r="DK123" s="781"/>
      <c r="DL123" s="782">
        <v>17952</v>
      </c>
      <c r="DM123" s="780"/>
      <c r="DN123" s="780"/>
      <c r="DO123" s="780"/>
      <c r="DP123" s="781"/>
      <c r="DQ123" s="782">
        <v>11571</v>
      </c>
      <c r="DR123" s="780"/>
      <c r="DS123" s="780"/>
      <c r="DT123" s="780"/>
      <c r="DU123" s="781"/>
      <c r="DV123" s="824">
        <v>0.6</v>
      </c>
      <c r="DW123" s="825"/>
      <c r="DX123" s="825"/>
      <c r="DY123" s="825"/>
      <c r="DZ123" s="826"/>
    </row>
    <row r="124" spans="1:130" s="218"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844667</v>
      </c>
      <c r="DH124" s="764"/>
      <c r="DI124" s="764"/>
      <c r="DJ124" s="764"/>
      <c r="DK124" s="765"/>
      <c r="DL124" s="766">
        <v>803811</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570</v>
      </c>
      <c r="AB127" s="780"/>
      <c r="AC127" s="780"/>
      <c r="AD127" s="780"/>
      <c r="AE127" s="781"/>
      <c r="AF127" s="782">
        <v>354</v>
      </c>
      <c r="AG127" s="780"/>
      <c r="AH127" s="780"/>
      <c r="AI127" s="780"/>
      <c r="AJ127" s="781"/>
      <c r="AK127" s="782">
        <v>205</v>
      </c>
      <c r="AL127" s="780"/>
      <c r="AM127" s="780"/>
      <c r="AN127" s="780"/>
      <c r="AO127" s="781"/>
      <c r="AP127" s="824">
        <v>0</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8657</v>
      </c>
      <c r="AB128" s="801"/>
      <c r="AC128" s="801"/>
      <c r="AD128" s="801"/>
      <c r="AE128" s="802"/>
      <c r="AF128" s="803">
        <v>7582</v>
      </c>
      <c r="AG128" s="801"/>
      <c r="AH128" s="801"/>
      <c r="AI128" s="801"/>
      <c r="AJ128" s="802"/>
      <c r="AK128" s="803">
        <v>4432</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2120064</v>
      </c>
      <c r="AB129" s="780"/>
      <c r="AC129" s="780"/>
      <c r="AD129" s="780"/>
      <c r="AE129" s="781"/>
      <c r="AF129" s="782">
        <v>2168606</v>
      </c>
      <c r="AG129" s="780"/>
      <c r="AH129" s="780"/>
      <c r="AI129" s="780"/>
      <c r="AJ129" s="781"/>
      <c r="AK129" s="782">
        <v>2164187</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349047</v>
      </c>
      <c r="AB130" s="780"/>
      <c r="AC130" s="780"/>
      <c r="AD130" s="780"/>
      <c r="AE130" s="781"/>
      <c r="AF130" s="782">
        <v>352770</v>
      </c>
      <c r="AG130" s="780"/>
      <c r="AH130" s="780"/>
      <c r="AI130" s="780"/>
      <c r="AJ130" s="781"/>
      <c r="AK130" s="782">
        <v>347986</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9.3000000000000007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1771017</v>
      </c>
      <c r="AB131" s="764"/>
      <c r="AC131" s="764"/>
      <c r="AD131" s="764"/>
      <c r="AE131" s="765"/>
      <c r="AF131" s="766">
        <v>1815836</v>
      </c>
      <c r="AG131" s="764"/>
      <c r="AH131" s="764"/>
      <c r="AI131" s="764"/>
      <c r="AJ131" s="765"/>
      <c r="AK131" s="766">
        <v>1816201</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9.0846671709999995</v>
      </c>
      <c r="AB132" s="745"/>
      <c r="AC132" s="745"/>
      <c r="AD132" s="745"/>
      <c r="AE132" s="746"/>
      <c r="AF132" s="747">
        <v>9.5839602250000002</v>
      </c>
      <c r="AG132" s="745"/>
      <c r="AH132" s="745"/>
      <c r="AI132" s="745"/>
      <c r="AJ132" s="746"/>
      <c r="AK132" s="747">
        <v>9.4204881510000007</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8.5</v>
      </c>
      <c r="AB133" s="724"/>
      <c r="AC133" s="724"/>
      <c r="AD133" s="724"/>
      <c r="AE133" s="725"/>
      <c r="AF133" s="723">
        <v>8.9</v>
      </c>
      <c r="AG133" s="724"/>
      <c r="AH133" s="724"/>
      <c r="AI133" s="724"/>
      <c r="AJ133" s="725"/>
      <c r="AK133" s="723">
        <v>9.3000000000000007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M6oYiJP1qM38RTN0gWkBLDB2gUFfLO0hWxTApQof/ku9c1CNRuli3RnMn30dE4oxFiJdv/JJvwvgmfbQeT7ysg==" saltValue="gY7Wtd7LKx8F+P56x7DWn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40" zoomScale="85" zoomScaleNormal="85" zoomScaleSheetLayoutView="85" workbookViewId="0">
      <selection activeCell="AW21" sqref="AW2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WNVXuJZDw7C9MZW4nShbrOGCZE/uYt4+U7wNjcQjMIDQNWBzPA/vkFGm03P+/nZD137v1vGLUHr7s6jLU9VXg==" saltValue="ryv86CyewAgJg7UNm7YK2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1"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N8WHSdy1QqklUTHpVl9lT/YjiQ2NajvT7ZcsyLE3FsbGDQuwVpPNeObaB86IhyTtPZtQH+vmNyeazVxzn3w==" saltValue="Q8a3evFrvqLiRqRfU5+y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7"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717932</v>
      </c>
      <c r="AP9" s="269">
        <v>339448</v>
      </c>
      <c r="AQ9" s="270">
        <v>263788</v>
      </c>
      <c r="AR9" s="271">
        <v>28.7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3467</v>
      </c>
      <c r="AP10" s="272">
        <v>1639</v>
      </c>
      <c r="AQ10" s="273">
        <v>39680</v>
      </c>
      <c r="AR10" s="274">
        <v>-95.9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t="s">
        <v>488</v>
      </c>
      <c r="AP11" s="272" t="s">
        <v>488</v>
      </c>
      <c r="AQ11" s="273">
        <v>4557</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27465</v>
      </c>
      <c r="AP13" s="272">
        <v>12986</v>
      </c>
      <c r="AQ13" s="273">
        <v>12917</v>
      </c>
      <c r="AR13" s="274">
        <v>0.5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8537</v>
      </c>
      <c r="AP14" s="272">
        <v>4036</v>
      </c>
      <c r="AQ14" s="273">
        <v>4746</v>
      </c>
      <c r="AR14" s="274">
        <v>-15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-32148</v>
      </c>
      <c r="AP15" s="272">
        <v>-15200</v>
      </c>
      <c r="AQ15" s="273">
        <v>-12765</v>
      </c>
      <c r="AR15" s="274">
        <v>19.100000000000001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725253</v>
      </c>
      <c r="AP16" s="272">
        <v>342909</v>
      </c>
      <c r="AQ16" s="273">
        <v>312922</v>
      </c>
      <c r="AR16" s="274">
        <v>9.6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28.37</v>
      </c>
      <c r="AP21" s="286">
        <v>24.75</v>
      </c>
      <c r="AQ21" s="287">
        <v>3.62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94</v>
      </c>
      <c r="AP22" s="291">
        <v>95.6</v>
      </c>
      <c r="AQ22" s="292">
        <v>-1.6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409813</v>
      </c>
      <c r="AP32" s="300">
        <v>193765</v>
      </c>
      <c r="AQ32" s="301">
        <v>170896</v>
      </c>
      <c r="AR32" s="302">
        <v>13.4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488</v>
      </c>
      <c r="AP34" s="300" t="s">
        <v>488</v>
      </c>
      <c r="AQ34" s="301">
        <v>5</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113495</v>
      </c>
      <c r="AP35" s="300">
        <v>53662</v>
      </c>
      <c r="AQ35" s="301">
        <v>33138</v>
      </c>
      <c r="AR35" s="302">
        <v>61.9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t="s">
        <v>488</v>
      </c>
      <c r="AP36" s="300" t="s">
        <v>488</v>
      </c>
      <c r="AQ36" s="301">
        <v>2943</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v>205</v>
      </c>
      <c r="AP37" s="300">
        <v>97</v>
      </c>
      <c r="AQ37" s="301">
        <v>1487</v>
      </c>
      <c r="AR37" s="302">
        <v>-93.5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t="s">
        <v>488</v>
      </c>
      <c r="AP38" s="303" t="s">
        <v>488</v>
      </c>
      <c r="AQ38" s="304">
        <v>60</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-4432</v>
      </c>
      <c r="AP39" s="300">
        <v>-2096</v>
      </c>
      <c r="AQ39" s="301">
        <v>-8408</v>
      </c>
      <c r="AR39" s="302">
        <v>-75.099999999999994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-347986</v>
      </c>
      <c r="AP40" s="300">
        <v>-164532</v>
      </c>
      <c r="AQ40" s="301">
        <v>-141122</v>
      </c>
      <c r="AR40" s="302">
        <v>16.600000000000001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171095</v>
      </c>
      <c r="AP41" s="300">
        <v>80896</v>
      </c>
      <c r="AQ41" s="301">
        <v>59000</v>
      </c>
      <c r="AR41" s="302">
        <v>37.1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740359</v>
      </c>
      <c r="AN51" s="322">
        <v>316935</v>
      </c>
      <c r="AO51" s="323">
        <v>-29.8</v>
      </c>
      <c r="AP51" s="324">
        <v>301035</v>
      </c>
      <c r="AQ51" s="325">
        <v>12.2</v>
      </c>
      <c r="AR51" s="326">
        <v>-42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130218</v>
      </c>
      <c r="AN52" s="330">
        <v>55744</v>
      </c>
      <c r="AO52" s="331">
        <v>-68</v>
      </c>
      <c r="AP52" s="332">
        <v>154376</v>
      </c>
      <c r="AQ52" s="333">
        <v>29.1</v>
      </c>
      <c r="AR52" s="334">
        <v>-97.1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923812</v>
      </c>
      <c r="AN53" s="322">
        <v>404471</v>
      </c>
      <c r="AO53" s="323">
        <v>27.6</v>
      </c>
      <c r="AP53" s="324">
        <v>277467</v>
      </c>
      <c r="AQ53" s="325">
        <v>-7.8</v>
      </c>
      <c r="AR53" s="326">
        <v>35.4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307474</v>
      </c>
      <c r="AN54" s="330">
        <v>134621</v>
      </c>
      <c r="AO54" s="331">
        <v>141.5</v>
      </c>
      <c r="AP54" s="332">
        <v>128378</v>
      </c>
      <c r="AQ54" s="333">
        <v>-16.8</v>
      </c>
      <c r="AR54" s="334">
        <v>158.30000000000001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506245</v>
      </c>
      <c r="AN55" s="322">
        <v>226103</v>
      </c>
      <c r="AO55" s="323">
        <v>-44.1</v>
      </c>
      <c r="AP55" s="324">
        <v>282256</v>
      </c>
      <c r="AQ55" s="325">
        <v>1.7</v>
      </c>
      <c r="AR55" s="326">
        <v>-45.8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326489</v>
      </c>
      <c r="AN56" s="330">
        <v>145819</v>
      </c>
      <c r="AO56" s="331">
        <v>8.3000000000000007</v>
      </c>
      <c r="AP56" s="332">
        <v>145453</v>
      </c>
      <c r="AQ56" s="333">
        <v>13.3</v>
      </c>
      <c r="AR56" s="334">
        <v>-5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593276</v>
      </c>
      <c r="AN57" s="322">
        <v>272020</v>
      </c>
      <c r="AO57" s="323">
        <v>20.3</v>
      </c>
      <c r="AP57" s="324">
        <v>295341</v>
      </c>
      <c r="AQ57" s="325">
        <v>4.5999999999999996</v>
      </c>
      <c r="AR57" s="326">
        <v>15.7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307201</v>
      </c>
      <c r="AN58" s="330">
        <v>140853</v>
      </c>
      <c r="AO58" s="331">
        <v>-3.4</v>
      </c>
      <c r="AP58" s="332">
        <v>137402</v>
      </c>
      <c r="AQ58" s="333">
        <v>-5.5</v>
      </c>
      <c r="AR58" s="334">
        <v>2.1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820637</v>
      </c>
      <c r="AN59" s="322">
        <v>388008</v>
      </c>
      <c r="AO59" s="323">
        <v>42.6</v>
      </c>
      <c r="AP59" s="324">
        <v>292845</v>
      </c>
      <c r="AQ59" s="325">
        <v>-0.8</v>
      </c>
      <c r="AR59" s="326">
        <v>43.4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541024</v>
      </c>
      <c r="AN60" s="330">
        <v>255803</v>
      </c>
      <c r="AO60" s="331">
        <v>81.599999999999994</v>
      </c>
      <c r="AP60" s="332">
        <v>143187</v>
      </c>
      <c r="AQ60" s="333">
        <v>4.2</v>
      </c>
      <c r="AR60" s="334">
        <v>77.400000000000006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716866</v>
      </c>
      <c r="AN61" s="337">
        <v>321507</v>
      </c>
      <c r="AO61" s="338">
        <v>3.3</v>
      </c>
      <c r="AP61" s="339">
        <v>289789</v>
      </c>
      <c r="AQ61" s="340">
        <v>2</v>
      </c>
      <c r="AR61" s="326">
        <v>1.3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322481</v>
      </c>
      <c r="AN62" s="330">
        <v>146568</v>
      </c>
      <c r="AO62" s="331">
        <v>32</v>
      </c>
      <c r="AP62" s="332">
        <v>141759</v>
      </c>
      <c r="AQ62" s="333">
        <v>4.9000000000000004</v>
      </c>
      <c r="AR62" s="334">
        <v>27.1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W7zuyba5YyjrJ/asbSdzkfexyNhde7nIqExQ8ZugrcboHwJtfu67zc7lNVIebQlTAF54FsqQrj4ZBCph0mrcA==" saltValue="vwl9gC3Rqs+g1aTgGogmc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qvc4Avt4XyTqgxgDUNTAoDAfQYK++N9VKEtzUS8amKtyOlGQP6qea9w6DmaaJyl8i6aFsY3tNan0vezzcg092w==" saltValue="/yGkZKeHJUD0Oas8ZRgPK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5"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2EtsxeGM0fgoah10CQD51c8SXlYAg76RCm1tOzC0hu0PNWDDrjvuToA7hNmVQ+fNwix1ZxPT/quoubDQ7Xdgow==" saltValue="H987xf1NCt0VrOu0j20v5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19.45</v>
      </c>
      <c r="G47" s="12">
        <v>18.239999999999998</v>
      </c>
      <c r="H47" s="12">
        <v>19.98</v>
      </c>
      <c r="I47" s="12">
        <v>19.53</v>
      </c>
      <c r="J47" s="13">
        <v>19.579999999999998</v>
      </c>
    </row>
    <row r="48" spans="2:10" ht="57.75" customHeight="1" x14ac:dyDescent="0.15">
      <c r="B48" s="14"/>
      <c r="C48" s="1141" t="s">
        <v>4</v>
      </c>
      <c r="D48" s="1141"/>
      <c r="E48" s="1142"/>
      <c r="F48" s="15">
        <v>5.69</v>
      </c>
      <c r="G48" s="16">
        <v>6.81</v>
      </c>
      <c r="H48" s="16">
        <v>7.05</v>
      </c>
      <c r="I48" s="16">
        <v>5.99</v>
      </c>
      <c r="J48" s="17">
        <v>5.41</v>
      </c>
    </row>
    <row r="49" spans="2:10" ht="57.75" customHeight="1" thickBot="1" x14ac:dyDescent="0.2">
      <c r="B49" s="18"/>
      <c r="C49" s="1143" t="s">
        <v>5</v>
      </c>
      <c r="D49" s="1143"/>
      <c r="E49" s="1144"/>
      <c r="F49" s="19">
        <v>6.66</v>
      </c>
      <c r="G49" s="20">
        <v>2.1800000000000002</v>
      </c>
      <c r="H49" s="20">
        <v>0.92</v>
      </c>
      <c r="I49" s="20" t="s">
        <v>532</v>
      </c>
      <c r="J49" s="21" t="s">
        <v>533</v>
      </c>
    </row>
    <row r="50" spans="2:10" x14ac:dyDescent="0.15"/>
  </sheetData>
  <sheetProtection algorithmName="SHA-512" hashValue="hKgDfqCvdM+YfhPpueNvEZMZ4COIvzRy+leBIr8+jPr3ajNg1DGVq34dJe7EKRe49vB+z1D7HvAzy+Qe3dD/2w==" saltValue="y2TGbLjlHAspZpK8FKx7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3"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534</v>
      </c>
      <c r="D34" s="1151"/>
      <c r="E34" s="1152"/>
      <c r="F34" s="32">
        <v>5.68</v>
      </c>
      <c r="G34" s="33">
        <v>6.81</v>
      </c>
      <c r="H34" s="33">
        <v>7.05</v>
      </c>
      <c r="I34" s="33">
        <v>5.98</v>
      </c>
      <c r="J34" s="34">
        <v>5.4</v>
      </c>
      <c r="K34" s="22"/>
      <c r="L34" s="22"/>
      <c r="M34" s="22"/>
      <c r="N34" s="22"/>
      <c r="O34" s="22"/>
      <c r="P34" s="22"/>
    </row>
    <row r="35" spans="1:16" ht="39" customHeight="1" x14ac:dyDescent="0.15">
      <c r="A35" s="22"/>
      <c r="B35" s="35"/>
      <c r="C35" s="1145" t="s">
        <v>535</v>
      </c>
      <c r="D35" s="1146"/>
      <c r="E35" s="1147"/>
      <c r="F35" s="36" t="s">
        <v>488</v>
      </c>
      <c r="G35" s="37" t="s">
        <v>488</v>
      </c>
      <c r="H35" s="37" t="s">
        <v>488</v>
      </c>
      <c r="I35" s="37" t="s">
        <v>488</v>
      </c>
      <c r="J35" s="38">
        <v>2.2599999999999998</v>
      </c>
      <c r="K35" s="22"/>
      <c r="L35" s="22"/>
      <c r="M35" s="22"/>
      <c r="N35" s="22"/>
      <c r="O35" s="22"/>
      <c r="P35" s="22"/>
    </row>
    <row r="36" spans="1:16" ht="39" customHeight="1" x14ac:dyDescent="0.15">
      <c r="A36" s="22"/>
      <c r="B36" s="35"/>
      <c r="C36" s="1145" t="s">
        <v>536</v>
      </c>
      <c r="D36" s="1146"/>
      <c r="E36" s="1147"/>
      <c r="F36" s="36">
        <v>0.17</v>
      </c>
      <c r="G36" s="37">
        <v>0.46</v>
      </c>
      <c r="H36" s="37">
        <v>1.1200000000000001</v>
      </c>
      <c r="I36" s="37">
        <v>0.96</v>
      </c>
      <c r="J36" s="38">
        <v>1.21</v>
      </c>
      <c r="K36" s="22"/>
      <c r="L36" s="22"/>
      <c r="M36" s="22"/>
      <c r="N36" s="22"/>
      <c r="O36" s="22"/>
      <c r="P36" s="22"/>
    </row>
    <row r="37" spans="1:16" ht="39" customHeight="1" x14ac:dyDescent="0.15">
      <c r="A37" s="22"/>
      <c r="B37" s="35"/>
      <c r="C37" s="1145" t="s">
        <v>537</v>
      </c>
      <c r="D37" s="1146"/>
      <c r="E37" s="1147"/>
      <c r="F37" s="36">
        <v>0.56000000000000005</v>
      </c>
      <c r="G37" s="37">
        <v>1.73</v>
      </c>
      <c r="H37" s="37">
        <v>1.77</v>
      </c>
      <c r="I37" s="37">
        <v>0.78</v>
      </c>
      <c r="J37" s="38">
        <v>0.5</v>
      </c>
      <c r="K37" s="22"/>
      <c r="L37" s="22"/>
      <c r="M37" s="22"/>
      <c r="N37" s="22"/>
      <c r="O37" s="22"/>
      <c r="P37" s="22"/>
    </row>
    <row r="38" spans="1:16" ht="39" customHeight="1" x14ac:dyDescent="0.15">
      <c r="A38" s="22"/>
      <c r="B38" s="35"/>
      <c r="C38" s="1145" t="s">
        <v>538</v>
      </c>
      <c r="D38" s="1146"/>
      <c r="E38" s="1147"/>
      <c r="F38" s="36" t="s">
        <v>488</v>
      </c>
      <c r="G38" s="37" t="s">
        <v>488</v>
      </c>
      <c r="H38" s="37" t="s">
        <v>488</v>
      </c>
      <c r="I38" s="37" t="s">
        <v>488</v>
      </c>
      <c r="J38" s="38">
        <v>0.45</v>
      </c>
      <c r="K38" s="22"/>
      <c r="L38" s="22"/>
      <c r="M38" s="22"/>
      <c r="N38" s="22"/>
      <c r="O38" s="22"/>
      <c r="P38" s="22"/>
    </row>
    <row r="39" spans="1:16" ht="39" customHeight="1" x14ac:dyDescent="0.15">
      <c r="A39" s="22"/>
      <c r="B39" s="35"/>
      <c r="C39" s="1145" t="s">
        <v>539</v>
      </c>
      <c r="D39" s="1146"/>
      <c r="E39" s="1147"/>
      <c r="F39" s="36">
        <v>0.98</v>
      </c>
      <c r="G39" s="37">
        <v>0.63</v>
      </c>
      <c r="H39" s="37">
        <v>0.52</v>
      </c>
      <c r="I39" s="37">
        <v>0.37</v>
      </c>
      <c r="J39" s="38">
        <v>0.44</v>
      </c>
      <c r="K39" s="22"/>
      <c r="L39" s="22"/>
      <c r="M39" s="22"/>
      <c r="N39" s="22"/>
      <c r="O39" s="22"/>
      <c r="P39" s="22"/>
    </row>
    <row r="40" spans="1:16" ht="39" customHeight="1" x14ac:dyDescent="0.15">
      <c r="A40" s="22"/>
      <c r="B40" s="35"/>
      <c r="C40" s="1145" t="s">
        <v>540</v>
      </c>
      <c r="D40" s="1146"/>
      <c r="E40" s="1147"/>
      <c r="F40" s="36">
        <v>0.19</v>
      </c>
      <c r="G40" s="37">
        <v>0.26</v>
      </c>
      <c r="H40" s="37">
        <v>0.38</v>
      </c>
      <c r="I40" s="37">
        <v>0.35</v>
      </c>
      <c r="J40" s="38">
        <v>0.15</v>
      </c>
      <c r="K40" s="22"/>
      <c r="L40" s="22"/>
      <c r="M40" s="22"/>
      <c r="N40" s="22"/>
      <c r="O40" s="22"/>
      <c r="P40" s="22"/>
    </row>
    <row r="41" spans="1:16" ht="39" customHeight="1" x14ac:dyDescent="0.15">
      <c r="A41" s="22"/>
      <c r="B41" s="35"/>
      <c r="C41" s="1145" t="s">
        <v>541</v>
      </c>
      <c r="D41" s="1146"/>
      <c r="E41" s="1147"/>
      <c r="F41" s="36">
        <v>0.05</v>
      </c>
      <c r="G41" s="37">
        <v>0.02</v>
      </c>
      <c r="H41" s="37">
        <v>0.02</v>
      </c>
      <c r="I41" s="37">
        <v>0.1</v>
      </c>
      <c r="J41" s="38">
        <v>0.03</v>
      </c>
      <c r="K41" s="22"/>
      <c r="L41" s="22"/>
      <c r="M41" s="22"/>
      <c r="N41" s="22"/>
      <c r="O41" s="22"/>
      <c r="P41" s="22"/>
    </row>
    <row r="42" spans="1:16" ht="39" customHeight="1" x14ac:dyDescent="0.15">
      <c r="A42" s="22"/>
      <c r="B42" s="39"/>
      <c r="C42" s="1145" t="s">
        <v>542</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543</v>
      </c>
      <c r="D43" s="1149"/>
      <c r="E43" s="1150"/>
      <c r="F43" s="41">
        <v>0.34</v>
      </c>
      <c r="G43" s="42">
        <v>0.08</v>
      </c>
      <c r="H43" s="42">
        <v>0.71</v>
      </c>
      <c r="I43" s="42">
        <v>3</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u3U8P6eP/NTkqWvcKctKw7epim3SZ8kHVbdMIKcy+xZRkSCIPqF7qE56JeymGlgIwBXXBz/AAb7111Zr5BCHQ==" saltValue="LcYkBY6cGrEYCCCw3owI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3" zoomScale="85" zoomScaleNormal="85" zoomScaleSheetLayoutView="55" workbookViewId="0">
      <selection activeCell="O50" sqref="O5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381</v>
      </c>
      <c r="L45" s="60">
        <v>397</v>
      </c>
      <c r="M45" s="60">
        <v>408</v>
      </c>
      <c r="N45" s="60">
        <v>426</v>
      </c>
      <c r="O45" s="61">
        <v>410</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15">
      <c r="A48" s="48"/>
      <c r="B48" s="1178"/>
      <c r="C48" s="1179"/>
      <c r="D48" s="62"/>
      <c r="E48" s="1155" t="s">
        <v>13</v>
      </c>
      <c r="F48" s="1155"/>
      <c r="G48" s="1155"/>
      <c r="H48" s="1155"/>
      <c r="I48" s="1155"/>
      <c r="J48" s="1156"/>
      <c r="K48" s="63">
        <v>102</v>
      </c>
      <c r="L48" s="64">
        <v>107</v>
      </c>
      <c r="M48" s="64">
        <v>110</v>
      </c>
      <c r="N48" s="64">
        <v>108</v>
      </c>
      <c r="O48" s="65">
        <v>113</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488</v>
      </c>
      <c r="L49" s="64" t="s">
        <v>488</v>
      </c>
      <c r="M49" s="64" t="s">
        <v>488</v>
      </c>
      <c r="N49" s="64" t="s">
        <v>488</v>
      </c>
      <c r="O49" s="65" t="s">
        <v>488</v>
      </c>
      <c r="P49" s="48"/>
      <c r="Q49" s="48"/>
      <c r="R49" s="48"/>
      <c r="S49" s="48"/>
      <c r="T49" s="48"/>
      <c r="U49" s="48"/>
    </row>
    <row r="50" spans="1:21" ht="30.75" customHeight="1" x14ac:dyDescent="0.15">
      <c r="A50" s="48"/>
      <c r="B50" s="1178"/>
      <c r="C50" s="1179"/>
      <c r="D50" s="62"/>
      <c r="E50" s="1155" t="s">
        <v>15</v>
      </c>
      <c r="F50" s="1155"/>
      <c r="G50" s="1155"/>
      <c r="H50" s="1155"/>
      <c r="I50" s="1155"/>
      <c r="J50" s="1156"/>
      <c r="K50" s="63">
        <v>1</v>
      </c>
      <c r="L50" s="64">
        <v>1</v>
      </c>
      <c r="M50" s="64">
        <v>1</v>
      </c>
      <c r="N50" s="64">
        <v>0</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346</v>
      </c>
      <c r="L52" s="64">
        <v>353</v>
      </c>
      <c r="M52" s="64">
        <v>359</v>
      </c>
      <c r="N52" s="64">
        <v>361</v>
      </c>
      <c r="O52" s="65">
        <v>352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138</v>
      </c>
      <c r="L53" s="69">
        <v>152</v>
      </c>
      <c r="M53" s="69">
        <v>160</v>
      </c>
      <c r="N53" s="69">
        <v>173</v>
      </c>
      <c r="O53" s="70">
        <v>171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Spj1WwEFUN1Qah/mnAh21V4jO7uE7Urrs+6T2a3fkz8oHRMydl9Xsj+X4QWZEg6MzaOTsytH/ZOjE4OwdZ/HA==" saltValue="wfyvSW0HrJ2+vY7HtoLBS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4"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6" t="s">
        <v>30</v>
      </c>
      <c r="C41" s="1197"/>
      <c r="D41" s="105"/>
      <c r="E41" s="1198" t="s">
        <v>31</v>
      </c>
      <c r="F41" s="1198"/>
      <c r="G41" s="1198"/>
      <c r="H41" s="1199"/>
      <c r="I41" s="343">
        <v>3532</v>
      </c>
      <c r="J41" s="344">
        <v>3533</v>
      </c>
      <c r="K41" s="344">
        <v>3474</v>
      </c>
      <c r="L41" s="344">
        <v>3439</v>
      </c>
      <c r="M41" s="345">
        <v>3626</v>
      </c>
    </row>
    <row r="42" spans="2:13" ht="27.75" customHeight="1" x14ac:dyDescent="0.15">
      <c r="B42" s="1186"/>
      <c r="C42" s="1187"/>
      <c r="D42" s="106"/>
      <c r="E42" s="1190" t="s">
        <v>32</v>
      </c>
      <c r="F42" s="1190"/>
      <c r="G42" s="1190"/>
      <c r="H42" s="1191"/>
      <c r="I42" s="346">
        <v>1</v>
      </c>
      <c r="J42" s="347">
        <v>1</v>
      </c>
      <c r="K42" s="347">
        <v>6</v>
      </c>
      <c r="L42" s="347">
        <v>10</v>
      </c>
      <c r="M42" s="348">
        <v>23</v>
      </c>
    </row>
    <row r="43" spans="2:13" ht="27.75" customHeight="1" x14ac:dyDescent="0.15">
      <c r="B43" s="1186"/>
      <c r="C43" s="1187"/>
      <c r="D43" s="106"/>
      <c r="E43" s="1190" t="s">
        <v>33</v>
      </c>
      <c r="F43" s="1190"/>
      <c r="G43" s="1190"/>
      <c r="H43" s="1191"/>
      <c r="I43" s="346">
        <v>1208</v>
      </c>
      <c r="J43" s="347">
        <v>1228</v>
      </c>
      <c r="K43" s="347">
        <v>1242</v>
      </c>
      <c r="L43" s="347">
        <v>1189</v>
      </c>
      <c r="M43" s="348">
        <v>1133</v>
      </c>
    </row>
    <row r="44" spans="2:13" ht="27.75" customHeight="1" x14ac:dyDescent="0.15">
      <c r="B44" s="1186"/>
      <c r="C44" s="1187"/>
      <c r="D44" s="106"/>
      <c r="E44" s="1190" t="s">
        <v>34</v>
      </c>
      <c r="F44" s="1190"/>
      <c r="G44" s="1190"/>
      <c r="H44" s="1191"/>
      <c r="I44" s="346" t="s">
        <v>488</v>
      </c>
      <c r="J44" s="347" t="s">
        <v>488</v>
      </c>
      <c r="K44" s="347" t="s">
        <v>488</v>
      </c>
      <c r="L44" s="347" t="s">
        <v>488</v>
      </c>
      <c r="M44" s="348" t="s">
        <v>488</v>
      </c>
    </row>
    <row r="45" spans="2:13" ht="27.75" customHeight="1" x14ac:dyDescent="0.15">
      <c r="B45" s="1186"/>
      <c r="C45" s="1187"/>
      <c r="D45" s="106"/>
      <c r="E45" s="1190" t="s">
        <v>35</v>
      </c>
      <c r="F45" s="1190"/>
      <c r="G45" s="1190"/>
      <c r="H45" s="1191"/>
      <c r="I45" s="346">
        <v>350</v>
      </c>
      <c r="J45" s="347">
        <v>323</v>
      </c>
      <c r="K45" s="347">
        <v>607</v>
      </c>
      <c r="L45" s="347">
        <v>309</v>
      </c>
      <c r="M45" s="348">
        <v>278</v>
      </c>
    </row>
    <row r="46" spans="2:13" ht="27.75" customHeight="1" x14ac:dyDescent="0.15">
      <c r="B46" s="1186"/>
      <c r="C46" s="1187"/>
      <c r="D46" s="107"/>
      <c r="E46" s="1190" t="s">
        <v>36</v>
      </c>
      <c r="F46" s="1190"/>
      <c r="G46" s="1190"/>
      <c r="H46" s="1191"/>
      <c r="I46" s="346" t="s">
        <v>488</v>
      </c>
      <c r="J46" s="347" t="s">
        <v>488</v>
      </c>
      <c r="K46" s="347" t="s">
        <v>488</v>
      </c>
      <c r="L46" s="347" t="s">
        <v>488</v>
      </c>
      <c r="M46" s="348" t="s">
        <v>488</v>
      </c>
    </row>
    <row r="47" spans="2:13" ht="27.75" customHeight="1" x14ac:dyDescent="0.15">
      <c r="B47" s="1186"/>
      <c r="C47" s="1187"/>
      <c r="D47" s="108"/>
      <c r="E47" s="1200" t="s">
        <v>37</v>
      </c>
      <c r="F47" s="1201"/>
      <c r="G47" s="1201"/>
      <c r="H47" s="1202"/>
      <c r="I47" s="346" t="s">
        <v>488</v>
      </c>
      <c r="J47" s="347" t="s">
        <v>488</v>
      </c>
      <c r="K47" s="347" t="s">
        <v>488</v>
      </c>
      <c r="L47" s="347" t="s">
        <v>488</v>
      </c>
      <c r="M47" s="348" t="s">
        <v>488</v>
      </c>
    </row>
    <row r="48" spans="2:13" ht="27.75" customHeight="1" x14ac:dyDescent="0.15">
      <c r="B48" s="1186"/>
      <c r="C48" s="1187"/>
      <c r="D48" s="106"/>
      <c r="E48" s="1190" t="s">
        <v>38</v>
      </c>
      <c r="F48" s="1190"/>
      <c r="G48" s="1190"/>
      <c r="H48" s="1191"/>
      <c r="I48" s="346" t="s">
        <v>488</v>
      </c>
      <c r="J48" s="347" t="s">
        <v>488</v>
      </c>
      <c r="K48" s="347" t="s">
        <v>488</v>
      </c>
      <c r="L48" s="347" t="s">
        <v>488</v>
      </c>
      <c r="M48" s="348" t="s">
        <v>488</v>
      </c>
    </row>
    <row r="49" spans="2:13" ht="27.75" customHeight="1" x14ac:dyDescent="0.15">
      <c r="B49" s="1188"/>
      <c r="C49" s="1189"/>
      <c r="D49" s="106"/>
      <c r="E49" s="1190" t="s">
        <v>39</v>
      </c>
      <c r="F49" s="1190"/>
      <c r="G49" s="1190"/>
      <c r="H49" s="1191"/>
      <c r="I49" s="346" t="s">
        <v>488</v>
      </c>
      <c r="J49" s="347" t="s">
        <v>488</v>
      </c>
      <c r="K49" s="347" t="s">
        <v>488</v>
      </c>
      <c r="L49" s="347" t="s">
        <v>488</v>
      </c>
      <c r="M49" s="348" t="s">
        <v>488</v>
      </c>
    </row>
    <row r="50" spans="2:13" ht="27.75" customHeight="1" x14ac:dyDescent="0.15">
      <c r="B50" s="1184" t="s">
        <v>40</v>
      </c>
      <c r="C50" s="1185"/>
      <c r="D50" s="109"/>
      <c r="E50" s="1190" t="s">
        <v>41</v>
      </c>
      <c r="F50" s="1190"/>
      <c r="G50" s="1190"/>
      <c r="H50" s="1191"/>
      <c r="I50" s="346">
        <v>3054</v>
      </c>
      <c r="J50" s="347">
        <v>3145</v>
      </c>
      <c r="K50" s="347">
        <v>2949</v>
      </c>
      <c r="L50" s="347">
        <v>2852</v>
      </c>
      <c r="M50" s="348">
        <v>2694</v>
      </c>
    </row>
    <row r="51" spans="2:13" ht="27.75" customHeight="1" x14ac:dyDescent="0.15">
      <c r="B51" s="1186"/>
      <c r="C51" s="1187"/>
      <c r="D51" s="106"/>
      <c r="E51" s="1190" t="s">
        <v>42</v>
      </c>
      <c r="F51" s="1190"/>
      <c r="G51" s="1190"/>
      <c r="H51" s="1191"/>
      <c r="I51" s="346">
        <v>65</v>
      </c>
      <c r="J51" s="347">
        <v>31</v>
      </c>
      <c r="K51" s="347">
        <v>27</v>
      </c>
      <c r="L51" s="347">
        <v>30</v>
      </c>
      <c r="M51" s="348">
        <v>20</v>
      </c>
    </row>
    <row r="52" spans="2:13" ht="27.75" customHeight="1" x14ac:dyDescent="0.15">
      <c r="B52" s="1188"/>
      <c r="C52" s="1189"/>
      <c r="D52" s="106"/>
      <c r="E52" s="1190" t="s">
        <v>43</v>
      </c>
      <c r="F52" s="1190"/>
      <c r="G52" s="1190"/>
      <c r="H52" s="1191"/>
      <c r="I52" s="346">
        <v>3412</v>
      </c>
      <c r="J52" s="347">
        <v>3649</v>
      </c>
      <c r="K52" s="347">
        <v>3721</v>
      </c>
      <c r="L52" s="347">
        <v>3788</v>
      </c>
      <c r="M52" s="348">
        <v>3888</v>
      </c>
    </row>
    <row r="53" spans="2:13" ht="27.75" customHeight="1" thickBot="1" x14ac:dyDescent="0.2">
      <c r="B53" s="1192" t="s">
        <v>19</v>
      </c>
      <c r="C53" s="1193"/>
      <c r="D53" s="110"/>
      <c r="E53" s="1194" t="s">
        <v>44</v>
      </c>
      <c r="F53" s="1194"/>
      <c r="G53" s="1194"/>
      <c r="H53" s="1195"/>
      <c r="I53" s="349">
        <v>-1439</v>
      </c>
      <c r="J53" s="350">
        <v>-1740</v>
      </c>
      <c r="K53" s="350">
        <v>-1368</v>
      </c>
      <c r="L53" s="350">
        <v>-1723</v>
      </c>
      <c r="M53" s="351">
        <v>-1542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pKXb3syEvNy26YphlPzdi4bR5xzM1zZ2QkahbickixRdJuGBmWbzLxUAeRtcNqtFl4Gwi7FoYQ/HN5rhNhK+w==" saltValue="QL9f2Nr6U4j97HiyCgKu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4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424</v>
      </c>
      <c r="G55" s="352">
        <v>424</v>
      </c>
      <c r="H55" s="353">
        <v>424</v>
      </c>
    </row>
    <row r="56" spans="2:8" ht="52.5" customHeight="1" x14ac:dyDescent="0.15">
      <c r="B56" s="122"/>
      <c r="C56" s="1213" t="s">
        <v>47</v>
      </c>
      <c r="D56" s="1213"/>
      <c r="E56" s="1214"/>
      <c r="F56" s="354">
        <v>433</v>
      </c>
      <c r="G56" s="354">
        <v>425</v>
      </c>
      <c r="H56" s="355">
        <v>414</v>
      </c>
    </row>
    <row r="57" spans="2:8" ht="53.25" customHeight="1" x14ac:dyDescent="0.15">
      <c r="B57" s="122"/>
      <c r="C57" s="1215" t="s">
        <v>48</v>
      </c>
      <c r="D57" s="1215"/>
      <c r="E57" s="1216"/>
      <c r="F57" s="356">
        <v>1789</v>
      </c>
      <c r="G57" s="356">
        <v>1688</v>
      </c>
      <c r="H57" s="357">
        <v>1551</v>
      </c>
    </row>
    <row r="58" spans="2:8" ht="45.75" customHeight="1" x14ac:dyDescent="0.15">
      <c r="B58" s="123"/>
      <c r="C58" s="1203" t="s">
        <v>560</v>
      </c>
      <c r="D58" s="1204"/>
      <c r="E58" s="1205"/>
      <c r="F58" s="358">
        <v>902</v>
      </c>
      <c r="G58" s="358">
        <v>786</v>
      </c>
      <c r="H58" s="359">
        <v>634</v>
      </c>
    </row>
    <row r="59" spans="2:8" ht="45.75" customHeight="1" x14ac:dyDescent="0.15">
      <c r="B59" s="123"/>
      <c r="C59" s="1203" t="s">
        <v>561</v>
      </c>
      <c r="D59" s="1204"/>
      <c r="E59" s="1205"/>
      <c r="F59" s="358">
        <v>132</v>
      </c>
      <c r="G59" s="358">
        <v>133</v>
      </c>
      <c r="H59" s="359">
        <v>134</v>
      </c>
    </row>
    <row r="60" spans="2:8" ht="45.75" customHeight="1" x14ac:dyDescent="0.15">
      <c r="B60" s="123"/>
      <c r="C60" s="1203" t="s">
        <v>562</v>
      </c>
      <c r="D60" s="1204"/>
      <c r="E60" s="1205"/>
      <c r="F60" s="358">
        <v>124</v>
      </c>
      <c r="G60" s="358">
        <v>125</v>
      </c>
      <c r="H60" s="359">
        <v>125</v>
      </c>
    </row>
    <row r="61" spans="2:8" ht="45.75" customHeight="1" x14ac:dyDescent="0.15">
      <c r="B61" s="123"/>
      <c r="C61" s="1203" t="s">
        <v>563</v>
      </c>
      <c r="D61" s="1204"/>
      <c r="E61" s="1205"/>
      <c r="F61" s="358">
        <v>74</v>
      </c>
      <c r="G61" s="358">
        <v>89</v>
      </c>
      <c r="H61" s="359">
        <v>114</v>
      </c>
    </row>
    <row r="62" spans="2:8" ht="45.75" customHeight="1" thickBot="1" x14ac:dyDescent="0.2">
      <c r="B62" s="124"/>
      <c r="C62" s="1206" t="s">
        <v>564</v>
      </c>
      <c r="D62" s="1207"/>
      <c r="E62" s="1208"/>
      <c r="F62" s="360">
        <v>109</v>
      </c>
      <c r="G62" s="360">
        <v>105</v>
      </c>
      <c r="H62" s="361">
        <v>106</v>
      </c>
    </row>
    <row r="63" spans="2:8" ht="52.5" customHeight="1" thickBot="1" x14ac:dyDescent="0.2">
      <c r="B63" s="125"/>
      <c r="C63" s="1209" t="s">
        <v>49</v>
      </c>
      <c r="D63" s="1209"/>
      <c r="E63" s="1210"/>
      <c r="F63" s="362">
        <v>2646</v>
      </c>
      <c r="G63" s="362">
        <v>2537</v>
      </c>
      <c r="H63" s="363">
        <v>2388</v>
      </c>
    </row>
    <row r="64" spans="2:8" x14ac:dyDescent="0.15"/>
  </sheetData>
  <sheetProtection algorithmName="SHA-512" hashValue="znrDQUe4qsYiLpTXe59R5JpNqb8I73cy99VOac9Fn0Sh0XeQeUjGnq+dx1fB3yGCwYPRIFYFAIoQpE4iAMBpFA==" saltValue="OPyYeste6qkOjeZ14ARd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065D-4D86-4A5B-809B-C43C0D5EAF03}">
  <sheetPr>
    <pageSetUpPr fitToPage="1"/>
  </sheetPr>
  <dimension ref="A1:DE85"/>
  <sheetViews>
    <sheetView showGridLines="0" zoomScale="70" zoomScaleNormal="70" zoomScaleSheetLayoutView="55" workbookViewId="0">
      <selection activeCell="AK40" sqref="AK40"/>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568</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569</v>
      </c>
      <c r="AO51" s="1254"/>
      <c r="AP51" s="1254"/>
      <c r="AQ51" s="1254"/>
      <c r="AR51" s="1254"/>
      <c r="AS51" s="1254"/>
      <c r="AT51" s="1254"/>
      <c r="AU51" s="1254"/>
      <c r="AV51" s="1254"/>
      <c r="AW51" s="1254"/>
      <c r="AX51" s="1254"/>
      <c r="AY51" s="1254"/>
      <c r="AZ51" s="1254"/>
      <c r="BA51" s="1254"/>
      <c r="BB51" s="1254" t="s">
        <v>570</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571</v>
      </c>
      <c r="BC53" s="1254"/>
      <c r="BD53" s="1254"/>
      <c r="BE53" s="1254"/>
      <c r="BF53" s="1254"/>
      <c r="BG53" s="1254"/>
      <c r="BH53" s="1254"/>
      <c r="BI53" s="1254"/>
      <c r="BJ53" s="1254"/>
      <c r="BK53" s="1254"/>
      <c r="BL53" s="1254"/>
      <c r="BM53" s="1254"/>
      <c r="BN53" s="1254"/>
      <c r="BO53" s="1254"/>
      <c r="BP53" s="1255">
        <v>68</v>
      </c>
      <c r="BQ53" s="1255"/>
      <c r="BR53" s="1255"/>
      <c r="BS53" s="1255"/>
      <c r="BT53" s="1255"/>
      <c r="BU53" s="1255"/>
      <c r="BV53" s="1255"/>
      <c r="BW53" s="1255"/>
      <c r="BX53" s="1255">
        <v>68.599999999999994</v>
      </c>
      <c r="BY53" s="1255"/>
      <c r="BZ53" s="1255"/>
      <c r="CA53" s="1255"/>
      <c r="CB53" s="1255"/>
      <c r="CC53" s="1255"/>
      <c r="CD53" s="1255"/>
      <c r="CE53" s="1255"/>
      <c r="CF53" s="1255">
        <v>69.5</v>
      </c>
      <c r="CG53" s="1255"/>
      <c r="CH53" s="1255"/>
      <c r="CI53" s="1255"/>
      <c r="CJ53" s="1255"/>
      <c r="CK53" s="1255"/>
      <c r="CL53" s="1255"/>
      <c r="CM53" s="1255"/>
      <c r="CN53" s="1255">
        <v>70.7</v>
      </c>
      <c r="CO53" s="1255"/>
      <c r="CP53" s="1255"/>
      <c r="CQ53" s="1255"/>
      <c r="CR53" s="1255"/>
      <c r="CS53" s="1255"/>
      <c r="CT53" s="1255"/>
      <c r="CU53" s="1255"/>
      <c r="CV53" s="1255">
        <v>71.099999999999994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572</v>
      </c>
      <c r="AO55" s="1250"/>
      <c r="AP55" s="1250"/>
      <c r="AQ55" s="1250"/>
      <c r="AR55" s="1250"/>
      <c r="AS55" s="1250"/>
      <c r="AT55" s="1250"/>
      <c r="AU55" s="1250"/>
      <c r="AV55" s="1250"/>
      <c r="AW55" s="1250"/>
      <c r="AX55" s="1250"/>
      <c r="AY55" s="1250"/>
      <c r="AZ55" s="1250"/>
      <c r="BA55" s="1250"/>
      <c r="BB55" s="1254" t="s">
        <v>570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571</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573</v>
      </c>
    </row>
    <row r="64" spans="1:109" x14ac:dyDescent="0.15">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568</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569</v>
      </c>
      <c r="AO73" s="1254"/>
      <c r="AP73" s="1254"/>
      <c r="AQ73" s="1254"/>
      <c r="AR73" s="1254"/>
      <c r="AS73" s="1254"/>
      <c r="AT73" s="1254"/>
      <c r="AU73" s="1254"/>
      <c r="AV73" s="1254"/>
      <c r="AW73" s="1254"/>
      <c r="AX73" s="1254"/>
      <c r="AY73" s="1254"/>
      <c r="AZ73" s="1254"/>
      <c r="BA73" s="1254"/>
      <c r="BB73" s="1254" t="s">
        <v>570</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575</v>
      </c>
      <c r="BC75" s="1254"/>
      <c r="BD75" s="1254"/>
      <c r="BE75" s="1254"/>
      <c r="BF75" s="1254"/>
      <c r="BG75" s="1254"/>
      <c r="BH75" s="1254"/>
      <c r="BI75" s="1254"/>
      <c r="BJ75" s="1254"/>
      <c r="BK75" s="1254"/>
      <c r="BL75" s="1254"/>
      <c r="BM75" s="1254"/>
      <c r="BN75" s="1254"/>
      <c r="BO75" s="1254"/>
      <c r="BP75" s="1255">
        <v>7</v>
      </c>
      <c r="BQ75" s="1255"/>
      <c r="BR75" s="1255"/>
      <c r="BS75" s="1255"/>
      <c r="BT75" s="1255"/>
      <c r="BU75" s="1255"/>
      <c r="BV75" s="1255"/>
      <c r="BW75" s="1255"/>
      <c r="BX75" s="1255">
        <v>8.1</v>
      </c>
      <c r="BY75" s="1255"/>
      <c r="BZ75" s="1255"/>
      <c r="CA75" s="1255"/>
      <c r="CB75" s="1255"/>
      <c r="CC75" s="1255"/>
      <c r="CD75" s="1255"/>
      <c r="CE75" s="1255"/>
      <c r="CF75" s="1255">
        <v>8.5</v>
      </c>
      <c r="CG75" s="1255"/>
      <c r="CH75" s="1255"/>
      <c r="CI75" s="1255"/>
      <c r="CJ75" s="1255"/>
      <c r="CK75" s="1255"/>
      <c r="CL75" s="1255"/>
      <c r="CM75" s="1255"/>
      <c r="CN75" s="1255">
        <v>8.9</v>
      </c>
      <c r="CO75" s="1255"/>
      <c r="CP75" s="1255"/>
      <c r="CQ75" s="1255"/>
      <c r="CR75" s="1255"/>
      <c r="CS75" s="1255"/>
      <c r="CT75" s="1255"/>
      <c r="CU75" s="1255"/>
      <c r="CV75" s="1255">
        <v>9.3000000000000007</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572</v>
      </c>
      <c r="AO77" s="1250"/>
      <c r="AP77" s="1250"/>
      <c r="AQ77" s="1250"/>
      <c r="AR77" s="1250"/>
      <c r="AS77" s="1250"/>
      <c r="AT77" s="1250"/>
      <c r="AU77" s="1250"/>
      <c r="AV77" s="1250"/>
      <c r="AW77" s="1250"/>
      <c r="AX77" s="1250"/>
      <c r="AY77" s="1250"/>
      <c r="AZ77" s="1250"/>
      <c r="BA77" s="1250"/>
      <c r="BB77" s="1254" t="s">
        <v>570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575</v>
      </c>
      <c r="BC79" s="1254"/>
      <c r="BD79" s="1254"/>
      <c r="BE79" s="1254"/>
      <c r="BF79" s="1254"/>
      <c r="BG79" s="1254"/>
      <c r="BH79" s="1254"/>
      <c r="BI79" s="1254"/>
      <c r="BJ79" s="1254"/>
      <c r="BK79" s="1254"/>
      <c r="BL79" s="1254"/>
      <c r="BM79" s="1254"/>
      <c r="BN79" s="1254"/>
      <c r="BO79" s="1254"/>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uMXtyoYTKfreSaX5c9lVdfdfl+rNhscGClPz67IC81Bp+XBnPfBud5GrFGqAkpeNa8mv1jbqX3JtH83Ov78AGg==" saltValue="gQOAheHnRu8GV+5nAJbpb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641C-DF04-443C-B472-35F7ADC50476}">
  <sheetPr>
    <pageSetUpPr fitToPage="1"/>
  </sheetPr>
  <dimension ref="A1:DR125"/>
  <sheetViews>
    <sheetView showGridLines="0" topLeftCell="A71" zoomScale="70" zoomScaleNormal="70" zoomScaleSheetLayoutView="70" workbookViewId="0">
      <selection activeCell="AE73" sqref="AE7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XBdYGaXv+ZGq40enWghOxzuiBIXYRr5aH97wdT6+F9Z17Rwync9pxXJPpB8mz+KKyKjwBY4VrSRYDSNFEFvQYQ==" saltValue="Hvx41HA0RokDBWDNaSD5n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1F6CC-800E-47AB-8C15-DB63E400E3AF}">
  <sheetPr>
    <pageSetUpPr fitToPage="1"/>
  </sheetPr>
  <dimension ref="A1:DR125"/>
  <sheetViews>
    <sheetView showGridLines="0" zoomScale="70" zoomScaleNormal="70" zoomScaleSheetLayoutView="55" workbookViewId="0">
      <selection activeCell="AH109" sqref="AH10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FXA9hxOIk6++oF1a2NgKhZF1HjJ3ocR19KeiX1v16speaSUfGbO63PGC/kmprM5cc0z5hN81APGwVjlwV5KzzQ==" saltValue="aA0Fxj97ac3r55zCSziZo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316935</v>
      </c>
      <c r="E3" s="144"/>
      <c r="F3" s="145">
        <v>301035</v>
      </c>
      <c r="G3" s="146"/>
      <c r="H3" s="147"/>
    </row>
    <row r="4" spans="1:8" x14ac:dyDescent="0.15">
      <c r="A4" s="148"/>
      <c r="B4" s="149"/>
      <c r="C4" s="150"/>
      <c r="D4" s="151">
        <v>55744</v>
      </c>
      <c r="E4" s="152"/>
      <c r="F4" s="153">
        <v>154376</v>
      </c>
      <c r="G4" s="154"/>
      <c r="H4" s="155"/>
    </row>
    <row r="5" spans="1:8" x14ac:dyDescent="0.15">
      <c r="A5" s="136" t="s">
        <v>521</v>
      </c>
      <c r="B5" s="141"/>
      <c r="C5" s="142"/>
      <c r="D5" s="143">
        <v>404471</v>
      </c>
      <c r="E5" s="144"/>
      <c r="F5" s="145">
        <v>277467</v>
      </c>
      <c r="G5" s="146"/>
      <c r="H5" s="147"/>
    </row>
    <row r="6" spans="1:8" x14ac:dyDescent="0.15">
      <c r="A6" s="148"/>
      <c r="B6" s="149"/>
      <c r="C6" s="150"/>
      <c r="D6" s="151">
        <v>134621</v>
      </c>
      <c r="E6" s="152"/>
      <c r="F6" s="153">
        <v>128378</v>
      </c>
      <c r="G6" s="154"/>
      <c r="H6" s="155"/>
    </row>
    <row r="7" spans="1:8" x14ac:dyDescent="0.15">
      <c r="A7" s="136" t="s">
        <v>522</v>
      </c>
      <c r="B7" s="141"/>
      <c r="C7" s="142"/>
      <c r="D7" s="143">
        <v>226103</v>
      </c>
      <c r="E7" s="144"/>
      <c r="F7" s="145">
        <v>282256</v>
      </c>
      <c r="G7" s="146"/>
      <c r="H7" s="147"/>
    </row>
    <row r="8" spans="1:8" x14ac:dyDescent="0.15">
      <c r="A8" s="148"/>
      <c r="B8" s="149"/>
      <c r="C8" s="150"/>
      <c r="D8" s="151">
        <v>145819</v>
      </c>
      <c r="E8" s="152"/>
      <c r="F8" s="153">
        <v>145453</v>
      </c>
      <c r="G8" s="154"/>
      <c r="H8" s="155"/>
    </row>
    <row r="9" spans="1:8" x14ac:dyDescent="0.15">
      <c r="A9" s="136" t="s">
        <v>523</v>
      </c>
      <c r="B9" s="141"/>
      <c r="C9" s="142"/>
      <c r="D9" s="143">
        <v>272020</v>
      </c>
      <c r="E9" s="144"/>
      <c r="F9" s="145">
        <v>295341</v>
      </c>
      <c r="G9" s="146"/>
      <c r="H9" s="147"/>
    </row>
    <row r="10" spans="1:8" x14ac:dyDescent="0.15">
      <c r="A10" s="148"/>
      <c r="B10" s="149"/>
      <c r="C10" s="150"/>
      <c r="D10" s="151">
        <v>140853</v>
      </c>
      <c r="E10" s="152"/>
      <c r="F10" s="153">
        <v>137402</v>
      </c>
      <c r="G10" s="154"/>
      <c r="H10" s="155"/>
    </row>
    <row r="11" spans="1:8" x14ac:dyDescent="0.15">
      <c r="A11" s="136" t="s">
        <v>524</v>
      </c>
      <c r="B11" s="141"/>
      <c r="C11" s="142"/>
      <c r="D11" s="143">
        <v>388008</v>
      </c>
      <c r="E11" s="144"/>
      <c r="F11" s="145">
        <v>292845</v>
      </c>
      <c r="G11" s="146"/>
      <c r="H11" s="147"/>
    </row>
    <row r="12" spans="1:8" x14ac:dyDescent="0.15">
      <c r="A12" s="148"/>
      <c r="B12" s="149"/>
      <c r="C12" s="156"/>
      <c r="D12" s="151">
        <v>255803</v>
      </c>
      <c r="E12" s="152"/>
      <c r="F12" s="153">
        <v>143187</v>
      </c>
      <c r="G12" s="154"/>
      <c r="H12" s="155"/>
    </row>
    <row r="13" spans="1:8" x14ac:dyDescent="0.15">
      <c r="A13" s="136"/>
      <c r="B13" s="141"/>
      <c r="C13" s="157"/>
      <c r="D13" s="158">
        <v>321507</v>
      </c>
      <c r="E13" s="159"/>
      <c r="F13" s="160">
        <v>289789</v>
      </c>
      <c r="G13" s="161"/>
      <c r="H13" s="147"/>
    </row>
    <row r="14" spans="1:8" x14ac:dyDescent="0.15">
      <c r="A14" s="148"/>
      <c r="B14" s="149"/>
      <c r="C14" s="150"/>
      <c r="D14" s="151">
        <v>146568</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5.69</v>
      </c>
      <c r="C19" s="162">
        <f>ROUND(VALUE(SUBSTITUTE(実質収支比率等に係る経年分析!G$48,"▲","-")),2)</f>
        <v>6.81</v>
      </c>
      <c r="D19" s="162">
        <f>ROUND(VALUE(SUBSTITUTE(実質収支比率等に係る経年分析!H$48,"▲","-")),2)</f>
        <v>7.05</v>
      </c>
      <c r="E19" s="162">
        <f>ROUND(VALUE(SUBSTITUTE(実質収支比率等に係る経年分析!I$48,"▲","-")),2)</f>
        <v>5.99</v>
      </c>
      <c r="F19" s="162">
        <f>ROUND(VALUE(SUBSTITUTE(実質収支比率等に係る経年分析!J$48,"▲","-")),2)</f>
        <v>5.41</v>
      </c>
    </row>
    <row r="20" spans="1:11" x14ac:dyDescent="0.15">
      <c r="A20" s="162" t="s">
        <v>53</v>
      </c>
      <c r="B20" s="162">
        <f>ROUND(VALUE(SUBSTITUTE(実質収支比率等に係る経年分析!F$47,"▲","-")),2)</f>
        <v>19.45</v>
      </c>
      <c r="C20" s="162">
        <f>ROUND(VALUE(SUBSTITUTE(実質収支比率等に係る経年分析!G$47,"▲","-")),2)</f>
        <v>18.239999999999998</v>
      </c>
      <c r="D20" s="162">
        <f>ROUND(VALUE(SUBSTITUTE(実質収支比率等に係る経年分析!H$47,"▲","-")),2)</f>
        <v>19.98</v>
      </c>
      <c r="E20" s="162">
        <f>ROUND(VALUE(SUBSTITUTE(実質収支比率等に係る経年分析!I$47,"▲","-")),2)</f>
        <v>19.53</v>
      </c>
      <c r="F20" s="162">
        <f>ROUND(VALUE(SUBSTITUTE(実質収支比率等に係る経年分析!J$47,"▲","-")),2)</f>
        <v>19.579999999999998</v>
      </c>
    </row>
    <row r="21" spans="1:11" x14ac:dyDescent="0.15">
      <c r="A21" s="162" t="s">
        <v>54</v>
      </c>
      <c r="B21" s="162">
        <f>IF(ISNUMBER(VALUE(SUBSTITUTE(実質収支比率等に係る経年分析!F$49,"▲","-"))),ROUND(VALUE(SUBSTITUTE(実質収支比率等に係る経年分析!F$49,"▲","-")),2),NA())</f>
        <v>6.66</v>
      </c>
      <c r="C21" s="162">
        <f>IF(ISNUMBER(VALUE(SUBSTITUTE(実質収支比率等に係る経年分析!G$49,"▲","-"))),ROUND(VALUE(SUBSTITUTE(実質収支比率等に係る経年分析!G$49,"▲","-")),2),NA())</f>
        <v>2.1800000000000002</v>
      </c>
      <c r="D21" s="162">
        <f>IF(ISNUMBER(VALUE(SUBSTITUTE(実質収支比率等に係る経年分析!H$49,"▲","-"))),ROUND(VALUE(SUBSTITUTE(実質収支比率等に係る経年分析!H$49,"▲","-")),2),NA())</f>
        <v>0.92</v>
      </c>
      <c r="E21" s="162">
        <f>IF(ISNUMBER(VALUE(SUBSTITUTE(実質収支比率等に係る経年分析!I$49,"▲","-"))),ROUND(VALUE(SUBSTITUTE(実質収支比率等に係る経年分析!I$49,"▲","-")),2),NA())</f>
        <v>-0.91</v>
      </c>
      <c r="F21" s="162">
        <f>IF(ISNUMBER(VALUE(SUBSTITUTE(実質収支比率等に係る経年分析!J$49,"▲","-"))),ROUND(VALUE(SUBSTITUTE(実質収支比率等に係る経年分析!J$49,"▲","-")),2),NA())</f>
        <v>-0.59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0.34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3</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小値賀町後期高齢者医療事業特別会計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小値賀町渡船事業特別会計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0.98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0.44</v>
      </c>
    </row>
    <row r="32" spans="1:11" x14ac:dyDescent="0.15">
      <c r="A32" s="163" t="str">
        <f>IF(連結実質赤字比率に係る赤字・黒字の構成分析!C$38="",NA(),連結実質赤字比率に係る赤字・黒字の構成分析!C$38)</f>
        <v>小値賀町簡易水道事業会計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0.45</v>
      </c>
    </row>
    <row r="33" spans="1:16" x14ac:dyDescent="0.15">
      <c r="A33" s="163" t="str">
        <f>IF(連結実質赤字比率に係る赤字・黒字の構成分析!C$37="",NA(),連結実質赤字比率に係る赤字・黒字の構成分析!C$37)</f>
        <v>国民健康保険診療所特別会計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0.56000000000000005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1.73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1.77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v>
      </c>
    </row>
    <row r="34" spans="1:16" x14ac:dyDescent="0.15">
      <c r="A34" s="163" t="str">
        <f>IF(連結実質赤字比率に係る赤字・黒字の構成分析!C$36="",NA(),連結実質赤字比率に係る赤字・黒字の構成分析!C$36)</f>
        <v>小値賀町介護保険事業特別会計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0.17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0.46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1.1200000000000001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1.21</v>
      </c>
    </row>
    <row r="35" spans="1:16" x14ac:dyDescent="0.15">
      <c r="A35" s="163" t="str">
        <f>IF(連結実質赤字比率に係る赤字・黒字の構成分析!C$35="",NA(),連結実質赤字比率に係る赤字・黒字の構成分析!C$35)</f>
        <v>小値賀町下水道事業会計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2.2599999999999998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6.81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7.05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346</v>
      </c>
      <c r="E42" s="164"/>
      <c r="F42" s="164"/>
      <c r="G42" s="164">
        <f>'実質公債費比率（分子）の構造'!L$52</f>
        <v>353</v>
      </c>
      <c r="H42" s="164"/>
      <c r="I42" s="164"/>
      <c r="J42" s="164">
        <f>'実質公債費比率（分子）の構造'!M$52</f>
        <v>359</v>
      </c>
      <c r="K42" s="164"/>
      <c r="L42" s="164"/>
      <c r="M42" s="164">
        <f>'実質公債費比率（分子）の構造'!N$52</f>
        <v>361</v>
      </c>
      <c r="N42" s="164"/>
      <c r="O42" s="164"/>
      <c r="P42" s="164">
        <f>'実質公債費比率（分子）の構造'!O$52</f>
        <v>352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f>'実質公債費比率（分子）の構造'!L$50</f>
        <v>1</v>
      </c>
      <c r="F44" s="164"/>
      <c r="G44" s="164"/>
      <c r="H44" s="164">
        <f>'実質公債費比率（分子）の構造'!M$50</f>
        <v>1</v>
      </c>
      <c r="I44" s="164"/>
      <c r="J44" s="164"/>
      <c r="K44" s="164">
        <f>'実質公債費比率（分子）の構造'!N$50</f>
        <v>0</v>
      </c>
      <c r="L44" s="164"/>
      <c r="M44" s="164"/>
      <c r="N44" s="164">
        <f>'実質公債費比率（分子）の構造'!O$50</f>
        <v>0</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102</v>
      </c>
      <c r="C46" s="164"/>
      <c r="D46" s="164"/>
      <c r="E46" s="164">
        <f>'実質公債費比率（分子）の構造'!L$48</f>
        <v>107</v>
      </c>
      <c r="F46" s="164"/>
      <c r="G46" s="164"/>
      <c r="H46" s="164">
        <f>'実質公債費比率（分子）の構造'!M$48</f>
        <v>110</v>
      </c>
      <c r="I46" s="164"/>
      <c r="J46" s="164"/>
      <c r="K46" s="164">
        <f>'実質公債費比率（分子）の構造'!N$48</f>
        <v>108</v>
      </c>
      <c r="L46" s="164"/>
      <c r="M46" s="164"/>
      <c r="N46" s="164">
        <f>'実質公債費比率（分子）の構造'!O$48</f>
        <v>113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381</v>
      </c>
      <c r="C49" s="164"/>
      <c r="D49" s="164"/>
      <c r="E49" s="164">
        <f>'実質公債費比率（分子）の構造'!L$45</f>
        <v>397</v>
      </c>
      <c r="F49" s="164"/>
      <c r="G49" s="164"/>
      <c r="H49" s="164">
        <f>'実質公債費比率（分子）の構造'!M$45</f>
        <v>408</v>
      </c>
      <c r="I49" s="164"/>
      <c r="J49" s="164"/>
      <c r="K49" s="164">
        <f>'実質公債費比率（分子）の構造'!N$45</f>
        <v>426</v>
      </c>
      <c r="L49" s="164"/>
      <c r="M49" s="164"/>
      <c r="N49" s="164">
        <f>'実質公債費比率（分子）の構造'!O$45</f>
        <v>410</v>
      </c>
      <c r="O49" s="164"/>
      <c r="P49" s="164"/>
    </row>
    <row r="50" spans="1:16" x14ac:dyDescent="0.15">
      <c r="A50" s="164" t="s">
        <v>67</v>
      </c>
      <c r="B50" s="164" t="e">
        <f>NA()</f>
        <v>#N/A</v>
      </c>
      <c r="C50" s="164">
        <f>IF(ISNUMBER('実質公債費比率（分子）の構造'!K$53),'実質公債費比率（分子）の構造'!K$53,NA())</f>
        <v>138</v>
      </c>
      <c r="D50" s="164" t="e">
        <f>NA()</f>
        <v>#N/A</v>
      </c>
      <c r="E50" s="164" t="e">
        <f>NA()</f>
        <v>#N/A</v>
      </c>
      <c r="F50" s="164">
        <f>IF(ISNUMBER('実質公債費比率（分子）の構造'!L$53),'実質公債費比率（分子）の構造'!L$53,NA())</f>
        <v>152</v>
      </c>
      <c r="G50" s="164" t="e">
        <f>NA()</f>
        <v>#N/A</v>
      </c>
      <c r="H50" s="164" t="e">
        <f>NA()</f>
        <v>#N/A</v>
      </c>
      <c r="I50" s="164">
        <f>IF(ISNUMBER('実質公債費比率（分子）の構造'!M$53),'実質公債費比率（分子）の構造'!M$53,NA())</f>
        <v>160</v>
      </c>
      <c r="J50" s="164" t="e">
        <f>NA()</f>
        <v>#N/A</v>
      </c>
      <c r="K50" s="164" t="e">
        <f>NA()</f>
        <v>#N/A</v>
      </c>
      <c r="L50" s="164">
        <f>IF(ISNUMBER('実質公債費比率（分子）の構造'!N$53),'実質公債費比率（分子）の構造'!N$53,NA())</f>
        <v>173</v>
      </c>
      <c r="M50" s="164" t="e">
        <f>NA()</f>
        <v>#N/A</v>
      </c>
      <c r="N50" s="164" t="e">
        <f>NA()</f>
        <v>#N/A</v>
      </c>
      <c r="O50" s="164">
        <f>IF(ISNUMBER('実質公債費比率（分子）の構造'!O$53),'実質公債費比率（分子）の構造'!O$53,NA())</f>
        <v>171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3412</v>
      </c>
      <c r="E56" s="163"/>
      <c r="F56" s="163"/>
      <c r="G56" s="163">
        <f>'将来負担比率（分子）の構造'!J$52</f>
        <v>3649</v>
      </c>
      <c r="H56" s="163"/>
      <c r="I56" s="163"/>
      <c r="J56" s="163">
        <f>'将来負担比率（分子）の構造'!K$52</f>
        <v>3721</v>
      </c>
      <c r="K56" s="163"/>
      <c r="L56" s="163"/>
      <c r="M56" s="163">
        <f>'将来負担比率（分子）の構造'!L$52</f>
        <v>3788</v>
      </c>
      <c r="N56" s="163"/>
      <c r="O56" s="163"/>
      <c r="P56" s="163">
        <f>'将来負担比率（分子）の構造'!M$52</f>
        <v>3888</v>
      </c>
    </row>
    <row r="57" spans="1:16" x14ac:dyDescent="0.15">
      <c r="A57" s="163" t="s">
        <v>42</v>
      </c>
      <c r="B57" s="163"/>
      <c r="C57" s="163"/>
      <c r="D57" s="163">
        <f>'将来負担比率（分子）の構造'!I$51</f>
        <v>65</v>
      </c>
      <c r="E57" s="163"/>
      <c r="F57" s="163"/>
      <c r="G57" s="163">
        <f>'将来負担比率（分子）の構造'!J$51</f>
        <v>31</v>
      </c>
      <c r="H57" s="163"/>
      <c r="I57" s="163"/>
      <c r="J57" s="163">
        <f>'将来負担比率（分子）の構造'!K$51</f>
        <v>27</v>
      </c>
      <c r="K57" s="163"/>
      <c r="L57" s="163"/>
      <c r="M57" s="163">
        <f>'将来負担比率（分子）の構造'!L$51</f>
        <v>30</v>
      </c>
      <c r="N57" s="163"/>
      <c r="O57" s="163"/>
      <c r="P57" s="163">
        <f>'将来負担比率（分子）の構造'!M$51</f>
        <v>20</v>
      </c>
    </row>
    <row r="58" spans="1:16" x14ac:dyDescent="0.15">
      <c r="A58" s="163" t="s">
        <v>41</v>
      </c>
      <c r="B58" s="163"/>
      <c r="C58" s="163"/>
      <c r="D58" s="163">
        <f>'将来負担比率（分子）の構造'!I$50</f>
        <v>3054</v>
      </c>
      <c r="E58" s="163"/>
      <c r="F58" s="163"/>
      <c r="G58" s="163">
        <f>'将来負担比率（分子）の構造'!J$50</f>
        <v>3145</v>
      </c>
      <c r="H58" s="163"/>
      <c r="I58" s="163"/>
      <c r="J58" s="163">
        <f>'将来負担比率（分子）の構造'!K$50</f>
        <v>2949</v>
      </c>
      <c r="K58" s="163"/>
      <c r="L58" s="163"/>
      <c r="M58" s="163">
        <f>'将来負担比率（分子）の構造'!L$50</f>
        <v>2852</v>
      </c>
      <c r="N58" s="163"/>
      <c r="O58" s="163"/>
      <c r="P58" s="163">
        <f>'将来負担比率（分子）の構造'!M$50</f>
        <v>2694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350</v>
      </c>
      <c r="C62" s="163"/>
      <c r="D62" s="163"/>
      <c r="E62" s="163">
        <f>'将来負担比率（分子）の構造'!J$45</f>
        <v>323</v>
      </c>
      <c r="F62" s="163"/>
      <c r="G62" s="163"/>
      <c r="H62" s="163">
        <f>'将来負担比率（分子）の構造'!K$45</f>
        <v>607</v>
      </c>
      <c r="I62" s="163"/>
      <c r="J62" s="163"/>
      <c r="K62" s="163">
        <f>'将来負担比率（分子）の構造'!L$45</f>
        <v>309</v>
      </c>
      <c r="L62" s="163"/>
      <c r="M62" s="163"/>
      <c r="N62" s="163">
        <f>'将来負担比率（分子）の構造'!M$45</f>
        <v>278</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1208</v>
      </c>
      <c r="C64" s="163"/>
      <c r="D64" s="163"/>
      <c r="E64" s="163">
        <f>'将来負担比率（分子）の構造'!J$43</f>
        <v>1228</v>
      </c>
      <c r="F64" s="163"/>
      <c r="G64" s="163"/>
      <c r="H64" s="163">
        <f>'将来負担比率（分子）の構造'!K$43</f>
        <v>1242</v>
      </c>
      <c r="I64" s="163"/>
      <c r="J64" s="163"/>
      <c r="K64" s="163">
        <f>'将来負担比率（分子）の構造'!L$43</f>
        <v>1189</v>
      </c>
      <c r="L64" s="163"/>
      <c r="M64" s="163"/>
      <c r="N64" s="163">
        <f>'将来負担比率（分子）の構造'!M$43</f>
        <v>1133</v>
      </c>
      <c r="O64" s="163"/>
      <c r="P64" s="163"/>
    </row>
    <row r="65" spans="1:16" x14ac:dyDescent="0.15">
      <c r="A65" s="163" t="s">
        <v>32</v>
      </c>
      <c r="B65" s="163">
        <f>'将来負担比率（分子）の構造'!I$42</f>
        <v>1</v>
      </c>
      <c r="C65" s="163"/>
      <c r="D65" s="163"/>
      <c r="E65" s="163">
        <f>'将来負担比率（分子）の構造'!J$42</f>
        <v>1</v>
      </c>
      <c r="F65" s="163"/>
      <c r="G65" s="163"/>
      <c r="H65" s="163">
        <f>'将来負担比率（分子）の構造'!K$42</f>
        <v>6</v>
      </c>
      <c r="I65" s="163"/>
      <c r="J65" s="163"/>
      <c r="K65" s="163">
        <f>'将来負担比率（分子）の構造'!L$42</f>
        <v>10</v>
      </c>
      <c r="L65" s="163"/>
      <c r="M65" s="163"/>
      <c r="N65" s="163">
        <f>'将来負担比率（分子）の構造'!M$42</f>
        <v>23</v>
      </c>
      <c r="O65" s="163"/>
      <c r="P65" s="163"/>
    </row>
    <row r="66" spans="1:16" x14ac:dyDescent="0.15">
      <c r="A66" s="163" t="s">
        <v>31</v>
      </c>
      <c r="B66" s="163">
        <f>'将来負担比率（分子）の構造'!I$41</f>
        <v>3532</v>
      </c>
      <c r="C66" s="163"/>
      <c r="D66" s="163"/>
      <c r="E66" s="163">
        <f>'将来負担比率（分子）の構造'!J$41</f>
        <v>3533</v>
      </c>
      <c r="F66" s="163"/>
      <c r="G66" s="163"/>
      <c r="H66" s="163">
        <f>'将来負担比率（分子）の構造'!K$41</f>
        <v>3474</v>
      </c>
      <c r="I66" s="163"/>
      <c r="J66" s="163"/>
      <c r="K66" s="163">
        <f>'将来負担比率（分子）の構造'!L$41</f>
        <v>3439</v>
      </c>
      <c r="L66" s="163"/>
      <c r="M66" s="163"/>
      <c r="N66" s="163">
        <f>'将来負担比率（分子）の構造'!M$41</f>
        <v>3626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424</v>
      </c>
      <c r="C72" s="167">
        <f>基金残高に係る経年分析!G55</f>
        <v>424</v>
      </c>
      <c r="D72" s="167">
        <f>基金残高に係る経年分析!H55</f>
        <v>424</v>
      </c>
    </row>
    <row r="73" spans="1:16" x14ac:dyDescent="0.15">
      <c r="A73" s="166" t="s">
        <v>74</v>
      </c>
      <c r="B73" s="167">
        <f>基金残高に係る経年分析!F56</f>
        <v>433</v>
      </c>
      <c r="C73" s="167">
        <f>基金残高に係る経年分析!G56</f>
        <v>425</v>
      </c>
      <c r="D73" s="167">
        <f>基金残高に係る経年分析!H56</f>
        <v>414</v>
      </c>
    </row>
    <row r="74" spans="1:16" x14ac:dyDescent="0.15">
      <c r="A74" s="166" t="s">
        <v>75</v>
      </c>
      <c r="B74" s="167">
        <f>基金残高に係る経年分析!F57</f>
        <v>1789</v>
      </c>
      <c r="C74" s="167">
        <f>基金残高に係る経年分析!G57</f>
        <v>1688</v>
      </c>
      <c r="D74" s="167">
        <f>基金残高に係る経年分析!H57</f>
        <v>1551</v>
      </c>
    </row>
  </sheetData>
  <sheetProtection algorithmName="SHA-512" hashValue="aQ0rXMNSqFPVgAPaDPtTDVzNIjOGXCrDdWxZ7k93Sd9Fj0PhgWysgEcPENzFv+mm7DZOxL0EJmfPTAODGT1Bsw==" saltValue="fG80ZYyMg86pv+2VU51gm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soumuka09</cp:lastModifiedBy>
  <cp:lastPrinted>2026-03-17T05:00:55Z</cp:lastPrinted>
  <dcterms:created xsi:type="dcterms:W3CDTF">2026-02-23T09:27:49Z</dcterms:created>
  <dcterms:modified xsi:type="dcterms:W3CDTF">2026-10-01T08:14:45Z</dcterms:modified>
  <cp:category/>
</cp:coreProperties>
</file>