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server\課内共有（N)\総務課\06 財政係\01財政関係\09財政一般各種調査\【財政状況資料集】_423831_小値賀町\R5財政状況資料集（R6年度作成）\"/>
    </mc:Choice>
  </mc:AlternateContent>
  <xr:revisionPtr revIDLastSave="0" documentId="13_ncr:1_{A8E440E9-5F4D-4262-A1F2-DF968368FDF0}" xr6:coauthVersionLast="47" xr6:coauthVersionMax="47" xr10:uidLastSave="{00000000-0000-0000-0000-000000000000}"/>
  <bookViews>
    <workbookView xWindow="-120" yWindow="-120" windowWidth="20730" windowHeight="11160" tabRatio="8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AM35" i="10"/>
  <c r="C35" i="10"/>
  <c r="CO34" i="10"/>
  <c r="CO35" i="10" s="1"/>
  <c r="BW34" i="10"/>
  <c r="BW35" i="10" s="1"/>
  <c r="BW36" i="10" s="1"/>
  <c r="BW37" i="10" s="1"/>
  <c r="BW38" i="10" s="1"/>
  <c r="BW39" i="10" s="1"/>
  <c r="BW40" i="10" s="1"/>
  <c r="BW41" i="10" s="1"/>
  <c r="AM34" i="10"/>
  <c r="U34" i="10"/>
  <c r="U35" i="10" s="1"/>
  <c r="U36" i="10" s="1"/>
  <c r="U37" i="10" s="1"/>
  <c r="C34" i="10"/>
  <c r="BE34" i="10" l="1"/>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<sst xmlns="http://schemas.openxmlformats.org/spreadsheetml/2006/main" count="1141" uniqueCount="575">
  <si>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</si>
  <si>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</si>
  <si>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</si>
  <si>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</si>
  <si>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</si>
  <si>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</si>
  <si>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</si>
  <si>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</si>
  <si>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</si>
  <si>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</si>
  <si>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</si>
  <si>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</si>
  <si>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</si>
  <si>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</si>
  <si>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</si>
  <si>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</si>
  <si>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</si>
  <si>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</si>
  <si>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</si>
  <si>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</si>
  <si>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</si>
  <si>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</si>
  <si>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</si>
  <si>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</si>
  <si>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</si>
  <si>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</si>
  <si>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</si>
  <si>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</si>
  <si>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</si>
  <si>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</si>
  <si>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</si>
  <si>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</si>
  <si>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</si>
  <si>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</si>
  <si>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</si>
  <si>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</si>
  <si>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</si>
  <si>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</si>
  <si>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</si>
  <si>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</si>
  <si>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</si>
  <si>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</si>
  <si>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</si>
  <si>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</si>
  <si>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</si>
  <si>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</si>
  <si>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</si>
  <si>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</si>
  <si>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</si>
  <si>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</si>
  <si>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</si>
  <si>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</si>
  <si>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</si>
  <si>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</si>
  <si>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</si>
  <si>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</si>
  <si>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</si>
  <si>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</si>
  <si>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</si>
  <si>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</si>
  <si>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</si>
  <si>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</si>
  <si>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</si>
  <si>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</si>
  <si>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</si>
  <si>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</si>
  <si>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</si>
  <si>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</si>
  <si>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</si>
  <si>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</si>
  <si>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</si>
  <si>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</si>
  <si>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</si>
  <si>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</si>
  <si>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</si>
  <si>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</si>
  <si>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</si>
  <si>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</si>
  <si>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</si>
  <si>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</si>
  <si>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</si>
  <si>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</si>
  <si>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</si>
  <si>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</si>
  <si>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</si>
  <si>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</si>
  <si>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</si>
  <si>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</si>
  <si>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</si>
  <si>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</si>
  <si>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</si>
  <si>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</si>
  <si>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</si>
  <si>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</si>
  <si>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小値賀町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</si>
  <si>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</si>
  <si>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</si>
  <si>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</si>
  <si>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</si>
  <si>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</si>
  <si>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</si>
  <si>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</si>
  <si>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</si>
  <si>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</si>
  <si>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</si>
  <si>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</si>
  <si>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</si>
  <si>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</si>
  <si>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</si>
  <si>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</si>
  <si>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</si>
  <si>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</si>
  <si>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</si>
  <si>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</si>
  <si>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</si>
  <si>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</si>
  <si>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</si>
  <si>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</si>
  <si>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</si>
  <si>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</si>
  <si>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</si>
  <si>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</si>
  <si>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</si>
  <si>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</si>
  <si>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</si>
  <si>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</si>
  <si>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</si>
  <si>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</si>
  <si>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</si>
  <si>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</si>
  <si>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</si>
  <si>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</si>
  <si>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</si>
  <si>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</si>
  <si>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</si>
  <si>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</si>
  <si>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</si>
  <si>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</si>
  <si>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</si>
  <si>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</si>
  <si>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</si>
  <si>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</si>
  <si>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</si>
  <si>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</si>
  <si>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</si>
  <si>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</si>
  <si>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</si>
  <si>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</si>
  <si>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</si>
  <si>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</si>
  <si>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</si>
  <si>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</si>
  <si>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</si>
  <si>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</si>
  <si>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</si>
  <si>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</si>
  <si>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</si>
  <si>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</si>
  <si>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</si>
  <si>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</si>
  <si>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</si>
  <si>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</si>
  <si>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</si>
  <si>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</si>
  <si>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</si>
  <si>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</si>
  <si>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</si>
  <si>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</si>
  <si>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</si>
  <si>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</si>
  <si>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</si>
  <si>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</si>
  <si>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</si>
  <si>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</si>
  <si>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</si>
  <si>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</si>
  <si>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</si>
  <si>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</si>
  <si>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</si>
  <si>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</si>
  <si>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</si>
  <si>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</si>
  <si>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</si>
  <si>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</si>
  <si>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</si>
  <si>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</si>
  <si>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</si>
  <si>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</si>
  <si>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</si>
  <si>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</si>
  <si>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</si>
  <si>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</si>
  <si>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</si>
  <si>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</si>
  <si>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</si>
  <si>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</si>
  <si>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</si>
  <si>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</si>
  <si>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</si>
  <si>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</si>
  <si>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</si>
  <si>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</si>
  <si>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</si>
  <si>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長崎県小値賀町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</si>
  <si>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</si>
  <si>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</si>
  <si>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</si>
  <si>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</si>
  <si>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</si>
  <si>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</si>
  <si>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</si>
  <si>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</si>
  <si>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</si>
  <si>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</si>
  <si>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</si>
  <si>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</si>
  <si>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</si>
  <si>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</si>
  <si>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</si>
  <si>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</si>
  <si>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</si>
  <si>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</si>
  <si>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</si>
  <si>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</si>
  <si>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</si>
  <si>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</si>
  <si>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</si>
  <si>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</si>
  <si>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</si>
  <si>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</si>
  <si>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</si>
  <si>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</si>
  <si>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</si>
  <si>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</si>
  <si>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</si>
  <si>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</si>
  <si>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</si>
  <si>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</si>
  <si>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</si>
  <si>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</si>
  <si>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</si>
  <si>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</si>
  <si>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</si>
  <si>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</si>
  <si>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</si>
  <si>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</si>
  <si>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</si>
  <si>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</si>
  <si>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</si>
  <si>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</si>
  <si>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</si>
  <si>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</si>
  <si>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</si>
  <si>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</si>
  <si>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</si>
  <si>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</si>
  <si>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</si>
  <si>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</si>
  <si>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</si>
  <si>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</si>
  <si>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</si>
  <si>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</si>
  <si>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</si>
  <si>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</si>
  <si>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</si>
  <si>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</si>
  <si>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</si>
  <si>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</si>
  <si>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</si>
  <si>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</si>
  <si>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</si>
  <si>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</si>
  <si>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</si>
  <si>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</si>
  <si>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</si>
  <si>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</si>
  <si>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</si>
  <si>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</si>
  <si>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</si>
  <si>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</si>
  <si>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</si>
  <si>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</si>
  <si>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</si>
  <si>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</si>
  <si>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</si>
  <si>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</si>
  <si>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</si>
  <si>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</si>
  <si>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</si>
  <si>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</si>
  <si>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</si>
  <si>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</si>
  <si>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</si>
  <si>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</si>
  <si>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</si>
  <si>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</si>
  <si>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</si>
  <si>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</si>
  <si>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</si>
  <si>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</si>
  <si>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</si>
  <si>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</si>
  <si>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</si>
  <si>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</si>
  <si>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</si>
  <si>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</si>
  <si>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</si>
  <si>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</si>
  <si>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</si>
  <si>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</si>
  <si>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</si>
  <si>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</si>
  <si>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</si>
  <si>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</si>
  <si>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</si>
  <si>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</si>
  <si>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</si>
  <si>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</si>
  <si>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</si>
  <si>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</si>
  <si>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</si>
  <si>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</si>
  <si>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</si>
  <si>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</si>
  <si>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</si>
  <si>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</si>
  <si>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</si>
  <si>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</si>
  <si>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</si>
  <si>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</si>
  <si>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</si>
  <si>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</si>
  <si>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</si>
  <si>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</si>
  <si>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</si>
  <si>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</si>
  <si>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</si>
  <si>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</si>
  <si>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</si>
  <si>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</si>
  <si>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</si>
  <si>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</si>
  <si>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</si>
  <si>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</si>
  <si>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</si>
  <si>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</si>
  <si>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</si>
  <si>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</si>
  <si>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</si>
  <si>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</si>
  <si>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</si>
  <si>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</si>
  <si>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</si>
  <si>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</si>
  <si>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長崎県小値賀町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</si>
  <si>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</si>
  <si>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</si>
  <si>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</si>
  <si>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</si>
  <si>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</si>
  <si>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</si>
  <si>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</si>
  <si>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</si>
  <si>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</si>
  <si>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</si>
  <si>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</si>
  <si>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</si>
  <si>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</si>
  <si>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</si>
  <si>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</si>
  <si>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</si>
  <si>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</si>
  <si>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</si>
  <si>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</si>
  <si>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</si>
  <si>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</si>
  <si>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</si>
  <si>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</si>
  <si>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</si>
  <si>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</si>
  <si>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</si>
  <si>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</si>
  <si>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</si>
  <si>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</si>
  <si>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</si>
  <si>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</si>
  <si>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</si>
  <si>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</si>
  <si>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</si>
  <si>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</si>
  <si>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小値賀町介護保険事業特別会計</t>
    <phoneticPr fontId="5"/>
  </si>
  <si>
    <t>小値賀町後期高齢者医療事業特別会計</t>
    <phoneticPr fontId="5"/>
  </si>
  <si>
    <t>小値賀町簡易水道事業特別会計</t>
    <phoneticPr fontId="5"/>
  </si>
  <si>
    <t>法非適用企業</t>
    <phoneticPr fontId="5"/>
  </si>
  <si>
    <t>小値賀町下水道事業特別会計</t>
    <phoneticPr fontId="5"/>
  </si>
  <si>
    <t>小値賀町渡船事業特別会計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</si>
  <si>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</si>
  <si>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</si>
  <si>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</si>
  <si>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</si>
  <si>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</si>
  <si>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</si>
  <si>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</si>
  <si>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</si>
  <si>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</si>
  <si>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</si>
  <si>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</si>
  <si>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</si>
  <si>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</si>
  <si>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</si>
  <si>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</si>
  <si>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</si>
  <si>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</si>
  <si>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</si>
  <si>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</si>
  <si>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</si>
  <si>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</si>
  <si>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</si>
  <si>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</si>
  <si>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</si>
  <si>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</si>
  <si>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</si>
  <si>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</si>
  <si>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</si>
  <si>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</si>
  <si>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</si>
  <si>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</si>
  <si>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</si>
  <si>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</si>
  <si>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</si>
  <si>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</si>
  <si>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</si>
  <si>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</si>
  <si>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</si>
  <si>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</si>
  <si>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</si>
  <si>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</si>
  <si>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</si>
  <si>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</si>
  <si>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</si>
  <si>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</si>
  <si>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</si>
  <si>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</si>
  <si>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</si>
  <si>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</si>
  <si>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</si>
  <si>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</si>
  <si>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</si>
  <si>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</si>
  <si>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</si>
  <si>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</si>
  <si>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</si>
  <si>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</si>
  <si>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</si>
  <si>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</si>
  <si>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</si>
  <si>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</si>
  <si>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</si>
  <si>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</si>
  <si>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</si>
  <si>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</si>
  <si>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</si>
  <si>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</si>
  <si>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</si>
  <si>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</si>
  <si>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</si>
  <si>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</si>
  <si>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</si>
  <si>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</si>
  <si>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</si>
  <si>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</si>
  <si>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</si>
  <si>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</si>
  <si>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</si>
  <si>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</si>
  <si>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</si>
  <si>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</si>
  <si>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</si>
  <si>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</si>
  <si>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</si>
  <si>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</si>
  <si>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</si>
  <si>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</si>
  <si>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</si>
  <si>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</si>
  <si>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</si>
  <si>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</si>
  <si>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</si>
  <si>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</si>
  <si>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</si>
  <si>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</si>
  <si>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</si>
  <si>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</si>
  <si>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</si>
  <si>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</si>
  <si>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</si>
  <si>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</si>
  <si>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</si>
  <si>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</si>
  <si>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</si>
  <si>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</si>
  <si>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</si>
  <si>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</si>
  <si>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</si>
  <si>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</si>
  <si>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</si>
  <si>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</si>
  <si>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</si>
  <si>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</si>
  <si>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</si>
  <si>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</si>
  <si>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</si>
  <si>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</si>
  <si>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</si>
  <si>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</si>
  <si>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</si>
  <si>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</si>
  <si>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</si>
  <si>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</si>
  <si>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</si>
  <si>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</si>
  <si>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</si>
  <si>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</si>
  <si>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</si>
  <si>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</si>
  <si>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</si>
  <si>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</si>
  <si>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</si>
  <si>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</si>
  <si>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</si>
  <si>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</si>
  <si>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1.97</t>
  </si>
  <si>
    <t>▲ 0.91</t>
  </si>
  <si>
    <t>一般会計</t>
  </si>
  <si>
    <t>小値賀町下水道事業特別会計</t>
  </si>
  <si>
    <t>小値賀町介護保険事業特別会計</t>
  </si>
  <si>
    <t>国民健康保険診療所特別会計</t>
  </si>
  <si>
    <t>小値賀町簡易水道事業特別会計</t>
  </si>
  <si>
    <t>国民健康保険事業特別会計</t>
  </si>
  <si>
    <t>小値賀町渡船事業特別会計</t>
  </si>
  <si>
    <t>小値賀町後期高齢者医療事業特別会計</t>
  </si>
  <si>
    <t>その他会計（赤字）</t>
  </si>
  <si>
    <t>その他会計（黒字）</t>
  </si>
  <si>
    <t>R01</t>
    <phoneticPr fontId="5"/>
  </si>
  <si>
    <t>R02</t>
    <phoneticPr fontId="5"/>
  </si>
  <si>
    <t>R03</t>
    <phoneticPr fontId="5"/>
  </si>
  <si>
    <t>R04</t>
    <phoneticPr fontId="5"/>
  </si>
  <si>
    <t>R05</t>
    <phoneticPr fontId="5"/>
  </si>
  <si>
    <t>長崎県後期高齢者医療広域連合（普通会計）</t>
  </si>
  <si>
    <t>長崎県後期高齢者医療広域連合（後期高齢者医療事業会計）</t>
    <rPh sb="15" eb="17">
      <t>コウキ</t>
    </rPh>
    <rPh sb="17" eb="20">
      <t>コウレイシャ</t>
    </rPh>
    <rPh sb="20" eb="22">
      <t>イリョウ</t>
    </rPh>
    <phoneticPr fontId="2"/>
  </si>
  <si>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</si>
  <si>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</si>
  <si>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</si>
  <si>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長崎県市町村総合事務組合（公平委員会事業特別会計）</t>
    <rPh sb="13" eb="15">
      <t>コウヘイ</t>
    </rPh>
    <rPh sb="15" eb="18">
      <t>イインカイ</t>
    </rPh>
    <rPh sb="18" eb="20">
      <t>ジギョウ</t>
    </rPh>
    <phoneticPr fontId="2"/>
  </si>
  <si>
    <t>長崎県市町村総合事務組合（行政不服審査会事業特別会計）</t>
  </si>
  <si>
    <t>長崎県市町村総合事務組合（交通災害共済事業特別会計）</t>
  </si>
  <si>
    <t>小値賀交通株式会社</t>
    <rPh sb="5" eb="7">
      <t>カブシキ</t>
    </rPh>
    <rPh sb="7" eb="9">
      <t>カイシャ</t>
    </rPh>
    <phoneticPr fontId="2"/>
  </si>
  <si>
    <t>一般財団法人小値賀町担い手公社</t>
    <rPh sb="0" eb="2">
      <t>イッパン</t>
    </rPh>
    <rPh sb="2" eb="4">
      <t>ザイダン</t>
    </rPh>
    <rPh sb="4" eb="5">
      <t>ノリ</t>
    </rPh>
    <rPh sb="5" eb="6">
      <t>ジン</t>
    </rPh>
    <phoneticPr fontId="2"/>
  </si>
  <si>
    <t>振興基金</t>
    <rPh sb="0" eb="4">
      <t>シンコウキキン</t>
    </rPh>
    <phoneticPr fontId="5"/>
  </si>
  <si>
    <t>社会体育施設整備基金</t>
    <phoneticPr fontId="2"/>
  </si>
  <si>
    <t>公民館建設基金</t>
    <phoneticPr fontId="2"/>
  </si>
  <si>
    <t>庁舎整備基金</t>
    <phoneticPr fontId="2"/>
  </si>
  <si>
    <t>医療施設建設基金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</si>
  <si>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</si>
  <si>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</si>
  <si>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</si>
  <si>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将来負担比率は、0.0％未満を堅持している。
　有形固定資産減価償却率は類似団体を上回っている。主な要因としては、道路の有形固定資産減価償却率が95.0％であること、公民館の有形固定資産減価償却率が80.9％であることなどが挙げられる。公共施設等総合管理計画及び個別施設計画に基づき、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</si>
  <si>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</si>
  <si>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</si>
  <si>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</si>
  <si>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</si>
  <si>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</si>
  <si>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</si>
  <si>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将来負担比率は、0.0％未満を堅持している。
　実質公債費比率は、平成30年度から令和2年度まで類似団体内平均値を下回ったが、公共施設の改修事業等に係る地方債の借入に伴い、令和3年度から令和5年度は上回った。今後は、平成30年度から平成31年度に実施した光ブロードバンド環境整備事業（借入額：166,500千円）をはじめとしたハード事業や平成30年度から令和4年度にかけて実施した診療所建設事業に係る地方債の償還により、今後も実質公債比率が上昇してくことが考えられるため、これまで以上に公債費の適正化に取り組んで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</si>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</sst>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9FAB05D-1D14-4A38-B2B5-6A1A3AEC08D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4B6D-4AC4-9E88-84A8648714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451184</c:v>
                </c:pt>
                <c:pt idx="1">
                  <c:v>316935</c:v>
                </c:pt>
                <c:pt idx="2">
                  <c:v>404471</c:v>
                </c:pt>
                <c:pt idx="3">
                  <c:v>226103</c:v>
                </c:pt>
                <c:pt idx="4">
                  <c:v>272020</c:v>
                </c:pt>
              </c:numCache>
            </c:numRef>
          </c:val>
          <c:smooth val="0"/>
          <c:extLst>
            <c:ext xmlns:c16="http://schemas.microsoft.com/office/drawing/2014/chart" uri="{C3380CC4-5D6E-409C-BE32-E72D297353CC}">
              <c16:uniqueId val="{00000001-4B6D-4AC4-9E88-84A8648714B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4.38</c:v>
                </c:pt>
                <c:pt idx="1">
                  <c:v>5.69</c:v>
                </c:pt>
                <c:pt idx="2">
                  <c:v>6.81</c:v>
                </c:pt>
                <c:pt idx="3">
                  <c:v>7.05</c:v>
                </c:pt>
                <c:pt idx="4">
                  <c:v>5.99</c:v>
                </c:pt>
              </c:numCache>
            </c:numRef>
          </c:val>
          <c:extLst>
            <c:ext xmlns:c16="http://schemas.microsoft.com/office/drawing/2014/chart" uri="{C3380CC4-5D6E-409C-BE32-E72D297353CC}">
              <c16:uniqueId val="{00000000-A961-45D2-9D10-71DB8FCE39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14.79</c:v>
                </c:pt>
                <c:pt idx="1">
                  <c:v>19.45</c:v>
                </c:pt>
                <c:pt idx="2">
                  <c:v>18.239999999999998</c:v>
                </c:pt>
                <c:pt idx="3">
                  <c:v>19.98</c:v>
                </c:pt>
                <c:pt idx="4">
                  <c:v>19.53</c:v>
                </c:pt>
              </c:numCache>
            </c:numRef>
          </c:val>
          <c:extLst>
            <c:ext xmlns:c16="http://schemas.microsoft.com/office/drawing/2014/chart" uri="{C3380CC4-5D6E-409C-BE32-E72D297353CC}">
              <c16:uniqueId val="{00000001-A961-45D2-9D10-71DB8FCE39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-1.97</c:v>
                </c:pt>
                <c:pt idx="1">
                  <c:v>6.66</c:v>
                </c:pt>
                <c:pt idx="2">
                  <c:v>2.1800000000000002</c:v>
                </c:pt>
                <c:pt idx="3">
                  <c:v>0.92</c:v>
                </c:pt>
                <c:pt idx="4">
                  <c:v>-0.91</c:v>
                </c:pt>
              </c:numCache>
            </c:numRef>
          </c:val>
          <c:smooth val="0"/>
          <c:extLst>
            <c:ext xmlns:c16="http://schemas.microsoft.com/office/drawing/2014/chart" uri="{C3380CC4-5D6E-409C-BE32-E72D297353CC}">
              <c16:uniqueId val="{00000002-A961-45D2-9D10-71DB8FCE39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EAF-4317-B71E-FE11E96DB1C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EAF-4317-B71E-FE11E96DB1C5}"/>
            </c:ext>
          </c:extLst>
        </c:ser>
        <c:ser>
          <c:idx val="2"/>
          <c:order val="2"/>
          <c:tx>
            <c:strRef>
              <c:f>データシート!$A$29</c:f>
              <c:strCache>
                <c:ptCount val="1"/>
                <c:pt idx="0">
                  <c:v>小値賀町後期高齢者医療事業特別会計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0.05</c:v>
                </c:pt>
                <c:pt idx="4">
                  <c:v>#N/A</c:v>
                </c:pt>
                <c:pt idx="5">
                  <c:v>0.02</c:v>
                </c:pt>
                <c:pt idx="6">
                  <c:v>#N/A</c:v>
                </c:pt>
                <c:pt idx="7">
                  <c:v>0.02</c:v>
                </c:pt>
                <c:pt idx="8">
                  <c:v>#N/A</c:v>
                </c:pt>
                <c:pt idx="9">
                  <c:v>0.1</c:v>
                </c:pt>
              </c:numCache>
            </c:numRef>
          </c:val>
          <c:extLst>
            <c:ext xmlns:c16="http://schemas.microsoft.com/office/drawing/2014/chart" uri="{C3380CC4-5D6E-409C-BE32-E72D297353CC}">
              <c16:uniqueId val="{00000002-3EAF-4317-B71E-FE11E96DB1C5}"/>
            </c:ext>
          </c:extLst>
        </c:ser>
        <c:ser>
          <c:idx val="3"/>
          <c:order val="3"/>
          <c:tx>
            <c:strRef>
              <c:f>データシート!$A$30</c:f>
              <c:strCache>
                <c:ptCount val="1"/>
                <c:pt idx="0">
                  <c:v>小値賀町渡船事業特別会計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0.25</c:v>
                </c:pt>
                <c:pt idx="2">
                  <c:v>#N/A</c:v>
                </c:pt>
                <c:pt idx="3">
                  <c:v>0.19</c:v>
                </c:pt>
                <c:pt idx="4">
                  <c:v>#N/A</c:v>
                </c:pt>
                <c:pt idx="5">
                  <c:v>0.26</c:v>
                </c:pt>
                <c:pt idx="6">
                  <c:v>#N/A</c:v>
                </c:pt>
                <c:pt idx="7">
                  <c:v>0.38</c:v>
                </c:pt>
                <c:pt idx="8">
                  <c:v>#N/A</c:v>
                </c:pt>
                <c:pt idx="9">
                  <c:v>0.35</c:v>
                </c:pt>
              </c:numCache>
            </c:numRef>
          </c:val>
          <c:extLst>
            <c:ext xmlns:c16="http://schemas.microsoft.com/office/drawing/2014/chart" uri="{C3380CC4-5D6E-409C-BE32-E72D297353CC}">
              <c16:uniqueId val="{00000003-3EAF-4317-B71E-FE11E96DB1C5}"/>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0.41</c:v>
                </c:pt>
                <c:pt idx="2">
                  <c:v>#N/A</c:v>
                </c:pt>
                <c:pt idx="3">
                  <c:v>0.98</c:v>
                </c:pt>
                <c:pt idx="4">
                  <c:v>#N/A</c:v>
                </c:pt>
                <c:pt idx="5">
                  <c:v>0.63</c:v>
                </c:pt>
                <c:pt idx="6">
                  <c:v>#N/A</c:v>
                </c:pt>
                <c:pt idx="7">
                  <c:v>0.52</c:v>
                </c:pt>
                <c:pt idx="8">
                  <c:v>#N/A</c:v>
                </c:pt>
                <c:pt idx="9">
                  <c:v>0.37</c:v>
                </c:pt>
              </c:numCache>
            </c:numRef>
          </c:val>
          <c:extLst>
            <c:ext xmlns:c16="http://schemas.microsoft.com/office/drawing/2014/chart" uri="{C3380CC4-5D6E-409C-BE32-E72D297353CC}">
              <c16:uniqueId val="{00000004-3EAF-4317-B71E-FE11E96DB1C5}"/>
            </c:ext>
          </c:extLst>
        </c:ser>
        <c:ser>
          <c:idx val="5"/>
          <c:order val="5"/>
          <c:tx>
            <c:strRef>
              <c:f>データシート!$A$32</c:f>
              <c:strCache>
                <c:ptCount val="1"/>
                <c:pt idx="0">
                  <c:v>小値賀町簡易水道事業特別会計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0.15</c:v>
                </c:pt>
                <c:pt idx="2">
                  <c:v>#N/A</c:v>
                </c:pt>
                <c:pt idx="3">
                  <c:v>0.18</c:v>
                </c:pt>
                <c:pt idx="4">
                  <c:v>#N/A</c:v>
                </c:pt>
                <c:pt idx="5">
                  <c:v>0.06</c:v>
                </c:pt>
                <c:pt idx="6">
                  <c:v>#N/A</c:v>
                </c:pt>
                <c:pt idx="7">
                  <c:v>0.18</c:v>
                </c:pt>
                <c:pt idx="8">
                  <c:v>#N/A</c:v>
                </c:pt>
                <c:pt idx="9">
                  <c:v>0.63</c:v>
                </c:pt>
              </c:numCache>
            </c:numRef>
          </c:val>
          <c:extLst>
            <c:ext xmlns:c16="http://schemas.microsoft.com/office/drawing/2014/chart" uri="{C3380CC4-5D6E-409C-BE32-E72D297353CC}">
              <c16:uniqueId val="{00000005-3EAF-4317-B71E-FE11E96DB1C5}"/>
            </c:ext>
          </c:extLst>
        </c:ser>
        <c:ser>
          <c:idx val="6"/>
          <c:order val="6"/>
          <c:tx>
            <c:strRef>
              <c:f>データシート!$A$33</c:f>
              <c:strCache>
                <c:ptCount val="1"/>
                <c:pt idx="0">
                  <c:v>国民健康保険診療所特別会計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1.71</c:v>
                </c:pt>
                <c:pt idx="2">
                  <c:v>#N/A</c:v>
                </c:pt>
                <c:pt idx="3">
                  <c:v>0.56000000000000005</c:v>
                </c:pt>
                <c:pt idx="4">
                  <c:v>#N/A</c:v>
                </c:pt>
                <c:pt idx="5">
                  <c:v>1.73</c:v>
                </c:pt>
                <c:pt idx="6">
                  <c:v>#N/A</c:v>
                </c:pt>
                <c:pt idx="7">
                  <c:v>1.77</c:v>
                </c:pt>
                <c:pt idx="8">
                  <c:v>#N/A</c:v>
                </c:pt>
                <c:pt idx="9">
                  <c:v>0.78</c:v>
                </c:pt>
              </c:numCache>
            </c:numRef>
          </c:val>
          <c:extLst>
            <c:ext xmlns:c16="http://schemas.microsoft.com/office/drawing/2014/chart" uri="{C3380CC4-5D6E-409C-BE32-E72D297353CC}">
              <c16:uniqueId val="{00000006-3EAF-4317-B71E-FE11E96DB1C5}"/>
            </c:ext>
          </c:extLst>
        </c:ser>
        <c:ser>
          <c:idx val="7"/>
          <c:order val="7"/>
          <c:tx>
            <c:strRef>
              <c:f>データシート!$A$34</c:f>
              <c:strCache>
                <c:ptCount val="1"/>
                <c:pt idx="0">
                  <c:v>小値賀町介護保険事業特別会計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0.17</c:v>
                </c:pt>
                <c:pt idx="2">
                  <c:v>#N/A</c:v>
                </c:pt>
                <c:pt idx="3">
                  <c:v>0.17</c:v>
                </c:pt>
                <c:pt idx="4">
                  <c:v>#N/A</c:v>
                </c:pt>
                <c:pt idx="5">
                  <c:v>0.46</c:v>
                </c:pt>
                <c:pt idx="6">
                  <c:v>#N/A</c:v>
                </c:pt>
                <c:pt idx="7">
                  <c:v>1.1200000000000001</c:v>
                </c:pt>
                <c:pt idx="8">
                  <c:v>#N/A</c:v>
                </c:pt>
                <c:pt idx="9">
                  <c:v>0.96</c:v>
                </c:pt>
              </c:numCache>
            </c:numRef>
          </c:val>
          <c:extLst>
            <c:ext xmlns:c16="http://schemas.microsoft.com/office/drawing/2014/chart" uri="{C3380CC4-5D6E-409C-BE32-E72D297353CC}">
              <c16:uniqueId val="{00000007-3EAF-4317-B71E-FE11E96DB1C5}"/>
            </c:ext>
          </c:extLst>
        </c:ser>
        <c:ser>
          <c:idx val="8"/>
          <c:order val="8"/>
          <c:tx>
            <c:strRef>
              <c:f>データシート!$A$35</c:f>
              <c:strCache>
                <c:ptCount val="1"/>
                <c:pt idx="0">
                  <c:v>小値賀町下水道事業特別会計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0.4</c:v>
                </c:pt>
                <c:pt idx="2">
                  <c:v>#N/A</c:v>
                </c:pt>
                <c:pt idx="3">
                  <c:v>0.16</c:v>
                </c:pt>
                <c:pt idx="4">
                  <c:v>#N/A</c:v>
                </c:pt>
                <c:pt idx="5">
                  <c:v>0.02</c:v>
                </c:pt>
                <c:pt idx="6">
                  <c:v>#N/A</c:v>
                </c:pt>
                <c:pt idx="7">
                  <c:v>0.53</c:v>
                </c:pt>
                <c:pt idx="8">
                  <c:v>#N/A</c:v>
                </c:pt>
                <c:pt idx="9">
                  <c:v>2.37</c:v>
                </c:pt>
              </c:numCache>
            </c:numRef>
          </c:val>
          <c:extLst>
            <c:ext xmlns:c16="http://schemas.microsoft.com/office/drawing/2014/chart" uri="{C3380CC4-5D6E-409C-BE32-E72D297353CC}">
              <c16:uniqueId val="{00000008-3EAF-4317-B71E-FE11E96DB1C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4.37</c:v>
                </c:pt>
                <c:pt idx="2">
                  <c:v>#N/A</c:v>
                </c:pt>
                <c:pt idx="3">
                  <c:v>5.68</c:v>
                </c:pt>
                <c:pt idx="4">
                  <c:v>#N/A</c:v>
                </c:pt>
                <c:pt idx="5">
                  <c:v>6.81</c:v>
                </c:pt>
                <c:pt idx="6">
                  <c:v>#N/A</c:v>
                </c:pt>
                <c:pt idx="7">
                  <c:v>7.05</c:v>
                </c:pt>
                <c:pt idx="8">
                  <c:v>#N/A</c:v>
                </c:pt>
                <c:pt idx="9">
                  <c:v>5.98</c:v>
                </c:pt>
              </c:numCache>
            </c:numRef>
          </c:val>
          <c:extLst>
            <c:ext xmlns:c16="http://schemas.microsoft.com/office/drawing/2014/chart" uri="{C3380CC4-5D6E-409C-BE32-E72D297353CC}">
              <c16:uniqueId val="{00000009-3EAF-4317-B71E-FE11E96DB1C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356</c:v>
                </c:pt>
                <c:pt idx="5">
                  <c:v>346</c:v>
                </c:pt>
                <c:pt idx="8">
                  <c:v>353</c:v>
                </c:pt>
                <c:pt idx="11">
                  <c:v>359</c:v>
                </c:pt>
                <c:pt idx="14">
                  <c:v>361</c:v>
                </c:pt>
              </c:numCache>
            </c:numRef>
          </c:val>
          <c:extLst>
            <c:ext xmlns:c16="http://schemas.microsoft.com/office/drawing/2014/chart" uri="{C3380CC4-5D6E-409C-BE32-E72D297353CC}">
              <c16:uniqueId val="{00000000-D0CB-4CFC-A443-78EDD102CC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CB-4CFC-A443-78EDD102CC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1</c:v>
                </c:pt>
                <c:pt idx="6">
                  <c:v>1</c:v>
                </c:pt>
                <c:pt idx="9">
                  <c:v>1</c:v>
                </c:pt>
                <c:pt idx="12">
                  <c:v>0</c:v>
                </c:pt>
              </c:numCache>
            </c:numRef>
          </c:val>
          <c:extLst>
            <c:ext xmlns:c16="http://schemas.microsoft.com/office/drawing/2014/chart" uri="{C3380CC4-5D6E-409C-BE32-E72D297353CC}">
              <c16:uniqueId val="{00000002-D0CB-4CFC-A443-78EDD102CC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CB-4CFC-A443-78EDD102CC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109</c:v>
                </c:pt>
                <c:pt idx="3">
                  <c:v>102</c:v>
                </c:pt>
                <c:pt idx="6">
                  <c:v>107</c:v>
                </c:pt>
                <c:pt idx="9">
                  <c:v>110</c:v>
                </c:pt>
                <c:pt idx="12">
                  <c:v>108</c:v>
                </c:pt>
              </c:numCache>
            </c:numRef>
          </c:val>
          <c:extLst>
            <c:ext xmlns:c16="http://schemas.microsoft.com/office/drawing/2014/chart" uri="{C3380CC4-5D6E-409C-BE32-E72D297353CC}">
              <c16:uniqueId val="{00000004-D0CB-4CFC-A443-78EDD102CC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CB-4CFC-A443-78EDD102CC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CB-4CFC-A443-78EDD102CC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368</c:v>
                </c:pt>
                <c:pt idx="3">
                  <c:v>381</c:v>
                </c:pt>
                <c:pt idx="6">
                  <c:v>397</c:v>
                </c:pt>
                <c:pt idx="9">
                  <c:v>408</c:v>
                </c:pt>
                <c:pt idx="12">
                  <c:v>426</c:v>
                </c:pt>
              </c:numCache>
            </c:numRef>
          </c:val>
          <c:extLst>
            <c:ext xmlns:c16="http://schemas.microsoft.com/office/drawing/2014/chart" uri="{C3380CC4-5D6E-409C-BE32-E72D297353CC}">
              <c16:uniqueId val="{00000007-D0CB-4CFC-A443-78EDD102CC0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123</c:v>
                </c:pt>
                <c:pt idx="2">
                  <c:v>#N/A</c:v>
                </c:pt>
                <c:pt idx="3">
                  <c:v>#N/A</c:v>
                </c:pt>
                <c:pt idx="4">
                  <c:v>138</c:v>
                </c:pt>
                <c:pt idx="5">
                  <c:v>#N/A</c:v>
                </c:pt>
                <c:pt idx="6">
                  <c:v>#N/A</c:v>
                </c:pt>
                <c:pt idx="7">
                  <c:v>152</c:v>
                </c:pt>
                <c:pt idx="8">
                  <c:v>#N/A</c:v>
                </c:pt>
                <c:pt idx="9">
                  <c:v>#N/A</c:v>
                </c:pt>
                <c:pt idx="10">
                  <c:v>160</c:v>
                </c:pt>
                <c:pt idx="11">
                  <c:v>#N/A</c:v>
                </c:pt>
                <c:pt idx="12">
                  <c:v>#N/A</c:v>
                </c:pt>
                <c:pt idx="13">
                  <c:v>173</c:v>
                </c:pt>
                <c:pt idx="14">
                  <c:v>#N/A</c:v>
                </c:pt>
              </c:numCache>
            </c:numRef>
          </c:val>
          <c:smooth val="0"/>
          <c:extLst>
            <c:ext xmlns:c16="http://schemas.microsoft.com/office/drawing/2014/chart" uri="{C3380CC4-5D6E-409C-BE32-E72D297353CC}">
              <c16:uniqueId val="{00000008-D0CB-4CFC-A443-78EDD102CC0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3110</c:v>
                </c:pt>
                <c:pt idx="5">
                  <c:v>3412</c:v>
                </c:pt>
                <c:pt idx="8">
                  <c:v>3649</c:v>
                </c:pt>
                <c:pt idx="11">
                  <c:v>3721</c:v>
                </c:pt>
                <c:pt idx="14">
                  <c:v>3788</c:v>
                </c:pt>
              </c:numCache>
            </c:numRef>
          </c:val>
          <c:extLst>
            <c:ext xmlns:c16="http://schemas.microsoft.com/office/drawing/2014/chart" uri="{C3380CC4-5D6E-409C-BE32-E72D297353CC}">
              <c16:uniqueId val="{00000000-5F73-47E1-AEE3-C4CA707EE6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118</c:v>
                </c:pt>
                <c:pt idx="5">
                  <c:v>65</c:v>
                </c:pt>
                <c:pt idx="8">
                  <c:v>31</c:v>
                </c:pt>
                <c:pt idx="11">
                  <c:v>27</c:v>
                </c:pt>
                <c:pt idx="14">
                  <c:v>30</c:v>
                </c:pt>
              </c:numCache>
            </c:numRef>
          </c:val>
          <c:extLst>
            <c:ext xmlns:c16="http://schemas.microsoft.com/office/drawing/2014/chart" uri="{C3380CC4-5D6E-409C-BE32-E72D297353CC}">
              <c16:uniqueId val="{00000001-5F73-47E1-AEE3-C4CA707EE6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3033</c:v>
                </c:pt>
                <c:pt idx="5">
                  <c:v>3054</c:v>
                </c:pt>
                <c:pt idx="8">
                  <c:v>3145</c:v>
                </c:pt>
                <c:pt idx="11">
                  <c:v>2949</c:v>
                </c:pt>
                <c:pt idx="14">
                  <c:v>2852</c:v>
                </c:pt>
              </c:numCache>
            </c:numRef>
          </c:val>
          <c:extLst>
            <c:ext xmlns:c16="http://schemas.microsoft.com/office/drawing/2014/chart" uri="{C3380CC4-5D6E-409C-BE32-E72D297353CC}">
              <c16:uniqueId val="{00000002-5F73-47E1-AEE3-C4CA707EE6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73-47E1-AEE3-C4CA707EE6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73-47E1-AEE3-C4CA707EE6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73-47E1-AEE3-C4CA707EE6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351</c:v>
                </c:pt>
                <c:pt idx="3">
                  <c:v>350</c:v>
                </c:pt>
                <c:pt idx="6">
                  <c:v>323</c:v>
                </c:pt>
                <c:pt idx="9">
                  <c:v>607</c:v>
                </c:pt>
                <c:pt idx="12">
                  <c:v>309</c:v>
                </c:pt>
              </c:numCache>
            </c:numRef>
          </c:val>
          <c:extLst>
            <c:ext xmlns:c16="http://schemas.microsoft.com/office/drawing/2014/chart" uri="{C3380CC4-5D6E-409C-BE32-E72D297353CC}">
              <c16:uniqueId val="{00000006-5F73-47E1-AEE3-C4CA707EE6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F73-47E1-AEE3-C4CA707EE6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924</c:v>
                </c:pt>
                <c:pt idx="3">
                  <c:v>1208</c:v>
                </c:pt>
                <c:pt idx="6">
                  <c:v>1228</c:v>
                </c:pt>
                <c:pt idx="9">
                  <c:v>1242</c:v>
                </c:pt>
                <c:pt idx="12">
                  <c:v>1189</c:v>
                </c:pt>
              </c:numCache>
            </c:numRef>
          </c:val>
          <c:extLst>
            <c:ext xmlns:c16="http://schemas.microsoft.com/office/drawing/2014/chart" uri="{C3380CC4-5D6E-409C-BE32-E72D297353CC}">
              <c16:uniqueId val="{00000008-5F73-47E1-AEE3-C4CA707EE6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1</c:v>
                </c:pt>
                <c:pt idx="6">
                  <c:v>1</c:v>
                </c:pt>
                <c:pt idx="9">
                  <c:v>6</c:v>
                </c:pt>
                <c:pt idx="12">
                  <c:v>10</c:v>
                </c:pt>
              </c:numCache>
            </c:numRef>
          </c:val>
          <c:extLst>
            <c:ext xmlns:c16="http://schemas.microsoft.com/office/drawing/2014/chart" uri="{C3380CC4-5D6E-409C-BE32-E72D297353CC}">
              <c16:uniqueId val="{00000009-5F73-47E1-AEE3-C4CA707EE6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3594</c:v>
                </c:pt>
                <c:pt idx="3">
                  <c:v>3532</c:v>
                </c:pt>
                <c:pt idx="6">
                  <c:v>3533</c:v>
                </c:pt>
                <c:pt idx="9">
                  <c:v>3474</c:v>
                </c:pt>
                <c:pt idx="12">
                  <c:v>3439</c:v>
                </c:pt>
              </c:numCache>
            </c:numRef>
          </c:val>
          <c:extLst>
            <c:ext xmlns:c16="http://schemas.microsoft.com/office/drawing/2014/chart" uri="{C3380CC4-5D6E-409C-BE32-E72D297353CC}">
              <c16:uniqueId val="{0000000A-5F73-47E1-AEE3-C4CA707EE6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F73-47E1-AEE3-C4CA707EE6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403</c:v>
                </c:pt>
                <c:pt idx="1">
                  <c:v>424</c:v>
                </c:pt>
                <c:pt idx="2">
                  <c:v>424</c:v>
                </c:pt>
              </c:numCache>
            </c:numRef>
          </c:val>
          <c:extLst>
            <c:ext xmlns:c16="http://schemas.microsoft.com/office/drawing/2014/chart" uri="{C3380CC4-5D6E-409C-BE32-E72D297353CC}">
              <c16:uniqueId val="{00000000-E59C-44EF-8CED-BDB56BE949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447</c:v>
                </c:pt>
                <c:pt idx="1">
                  <c:v>433</c:v>
                </c:pt>
                <c:pt idx="2">
                  <c:v>425</c:v>
                </c:pt>
              </c:numCache>
            </c:numRef>
          </c:val>
          <c:extLst>
            <c:ext xmlns:c16="http://schemas.microsoft.com/office/drawing/2014/chart" uri="{C3380CC4-5D6E-409C-BE32-E72D297353CC}">
              <c16:uniqueId val="{00000001-E59C-44EF-8CED-BDB56BE949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2003</c:v>
                </c:pt>
                <c:pt idx="1">
                  <c:v>1789</c:v>
                </c:pt>
                <c:pt idx="2">
                  <c:v>1688</c:v>
                </c:pt>
              </c:numCache>
            </c:numRef>
          </c:val>
          <c:extLst>
            <c:ext xmlns:c16="http://schemas.microsoft.com/office/drawing/2014/chart" uri="{C3380CC4-5D6E-409C-BE32-E72D297353CC}">
              <c16:uniqueId val="{00000002-E59C-44EF-8CED-BDB56BE949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{85EF8BAC-2EA2-4F67-9AE5-0105B01C344D}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35B-41E8-AF72-B9E30DC79C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{16ABC0C7-AB2C-44C6-B5F1-3B67783484D3}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5B-41E8-AF72-B9E30DC79C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{1D98E435-3F92-4AB4-8F8A-47E671E9155C}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5B-41E8-AF72-B9E30DC79C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{D98545B9-FC3B-4459-88DB-D2B5B3F54040}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5B-41E8-AF72-B9E30DC79C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{66A681E3-A125-4F66-9CC2-F559DCF42CF6}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5B-41E8-AF72-B9E30DC79C7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{9395B981-B3B1-4029-A9B2-BEA0A3FBDF44}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35B-41E8-AF72-B9E30DC79C7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{E38278F3-3D65-476C-AAB1-38B54DDC18B0}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35B-41E8-AF72-B9E30DC79C7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{CEC0C9A0-D28D-4F67-AB4B-BC36AC2E3EFF}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35B-41E8-AF72-B9E30DC79C7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{04A97C5A-4FB5-40E0-BCAD-29C5C180B104}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35B-41E8-AF72-B9E30DC79C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67.2</c:v>
                </c:pt>
                <c:pt idx="8">
                  <c:v>68</c:v>
                </c:pt>
                <c:pt idx="16">
                  <c:v>68.599999999999994</c:v>
                </c:pt>
                <c:pt idx="24">
                  <c:v>69.5</c:v>
                </c:pt>
                <c:pt idx="32">
                  <c:v>70.7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35B-41E8-AF72-B9E30DC79C7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{29BA750C-DA76-477B-B059-A5466F616616}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35B-41E8-AF72-B9E30DC79C7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{5E323D1B-0A15-4A8D-85F9-11223E9009A4}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5B-41E8-AF72-B9E30DC79C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{0B92BA8B-0A81-4162-B3BE-F3DA3609C913}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5B-41E8-AF72-B9E30DC79C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{156E6E55-721F-4DA0-A196-B2064470E0FC}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5B-41E8-AF72-B9E30DC79C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{48EA4569-EE2E-4B37-8F8F-1083115CBFAB}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5B-41E8-AF72-B9E30DC79C7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{517BD1DC-E5D7-4976-8293-6B6AC3B7AA3D}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35B-41E8-AF72-B9E30DC79C7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{B5CBF31B-4C0F-4D7E-9579-E4116AF2E8CF}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35B-41E8-AF72-B9E30DC79C7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{CEE1209B-44D6-4793-9409-31474FE9B1EA}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35B-41E8-AF72-B9E30DC79C7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{85551C05-F934-47EC-9CC3-FB494A9D3CAA}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35B-41E8-AF72-B9E30DC79C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35B-41E8-AF72-B9E30DC79C76}"/>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{91BA1DC9-07BB-4518-A387-733EBE62E528}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F4A-45A6-B869-FB61EFB8F7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{CA1A0264-3901-4798-9BCC-00EF7BC8C683}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4A-45A6-B869-FB61EFB8F7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{CCF53263-A3A7-4731-96E2-08C88C34DD5F}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4A-45A6-B869-FB61EFB8F7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{9F312C71-6D39-415B-BFC5-248AC43314BF}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4A-45A6-B869-FB61EFB8F7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{22E16E9B-84AF-45A5-9751-D2D99F9E6EB5}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4A-45A6-B869-FB61EFB8F78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{F3119F6D-FEC8-4423-9C7A-942DE4EA3D07}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F4A-45A6-B869-FB61EFB8F78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{E1BA4EE7-5CD2-42F1-B88B-D08969ACBD9B}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F4A-45A6-B869-FB61EFB8F78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{005B34B8-98C6-459D-AA63-D83F3F2099B7}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F4A-45A6-B869-FB61EFB8F78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{423F4A49-2B74-4176-BD1C-4AC8548350D8}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F4A-45A6-B869-FB61EFB8F7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7</c:v>
                </c:pt>
                <c:pt idx="16">
                  <c:v>8.1</c:v>
                </c:pt>
                <c:pt idx="24">
                  <c:v>8.5</c:v>
                </c:pt>
                <c:pt idx="32">
                  <c:v>8.9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F4A-45A6-B869-FB61EFB8F78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{39157FAB-0D0F-4F4C-AEF3-F594F35FACAC}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F4A-45A6-B869-FB61EFB8F78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{DD0E130B-5946-4BF3-92A5-D64C0E723AA6}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4A-45A6-B869-FB61EFB8F7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{DA512366-DDD7-4D95-A840-81FA095CB6A8}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4A-45A6-B869-FB61EFB8F7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{D8FACCEF-2C23-4881-A503-0495D02EA962}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4A-45A6-B869-FB61EFB8F7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{6AEBFE06-D6B4-46BD-9C58-3BC76EF876B9}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4A-45A6-B869-FB61EFB8F78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{2933AACA-131A-444E-96B5-22F7E41C629E}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F4A-45A6-B869-FB61EFB8F786}"/>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{4C2374A2-A624-40B4-8C8D-09769840FCAE}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F4A-45A6-B869-FB61EFB8F786}"/>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{F9FD914D-6688-4B4B-ABA0-A90056E4FDF7}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F4A-45A6-B869-FB61EFB8F78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{2D24C128-74FF-4DC1-8F88-5F2D9B9C5AE6}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F4A-45A6-B869-FB61EFB8F7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F4A-45A6-B869-FB61EFB8F786}"/>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令和元年度借入分の過疎対策事業債、過疎対策事業債ソフト分及び令和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年度借入分の辺地対策事業債の償還開始等に伴う元利償還金の増によるものである。</a:t>
          </a:r>
          <a:endParaRPr lang="ja-JP" altLang="ja-JP">
            <a:effectLst/>
          </a:endParaRPr>
        </a:p>
        <a:p>
          <a:r>
            <a:rPr kumimoji="1" lang="ja-JP" altLang="ja-JP" sz="1100">
              <a:solidFill>
                <a:schemeClr val="dk1"/>
              </a:solidFill>
              <a:effectLst/>
              <a:latin typeface="+mn-lt"/>
              <a:ea typeface="+mn-ea"/>
              <a:cs typeface="+mn-cs"/>
            </a:rPr>
            <a:t>　今後は、令和６年度完成の小値賀港新ターミナルビル改修事業、し尿処理場補修事業やマイクロ無線による超高速ブロードバンド環境整備事業に係る借入や</a:t>
          </a:r>
          <a:r>
            <a:rPr kumimoji="1" lang="ja-JP" altLang="en-US" sz="1100">
              <a:solidFill>
                <a:schemeClr val="dk1"/>
              </a:solidFill>
              <a:effectLst/>
              <a:latin typeface="+mn-lt"/>
              <a:ea typeface="+mn-ea"/>
              <a:cs typeface="+mn-cs"/>
            </a:rPr>
            <a:t>令和４</a:t>
          </a:r>
          <a:r>
            <a:rPr kumimoji="1" lang="ja-JP" altLang="ja-JP" sz="1100">
              <a:solidFill>
                <a:schemeClr val="dk1"/>
              </a:solidFill>
              <a:effectLst/>
              <a:latin typeface="+mn-lt"/>
              <a:ea typeface="+mn-ea"/>
              <a:cs typeface="+mn-cs"/>
            </a:rPr>
            <a:t>年度完成した診療所建設事業等の償還開始が予定されており、元利償還金、算入公債費等については増加傾向で推移するものと見込んでいる。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大島分校体育館改修事業や小値賀港新ターミナルビル改修事業</a:t>
          </a:r>
          <a:r>
            <a:rPr kumimoji="1" lang="ja-JP" altLang="ja-JP" sz="1100">
              <a:solidFill>
                <a:schemeClr val="dk1"/>
              </a:solidFill>
              <a:effectLst/>
              <a:latin typeface="+mn-lt"/>
              <a:ea typeface="+mn-ea"/>
              <a:cs typeface="+mn-cs"/>
            </a:rPr>
            <a:t>等に係る借入はあったが、償還額が借入額を上回ったため、地方債現在高が減少している。</a:t>
          </a:r>
          <a:endParaRPr lang="ja-JP" altLang="ja-JP" sz="1400">
            <a:effectLst/>
          </a:endParaRPr>
        </a:p>
        <a:p>
          <a:r>
            <a:rPr kumimoji="1" lang="ja-JP" altLang="ja-JP" sz="1100">
              <a:solidFill>
                <a:schemeClr val="dk1"/>
              </a:solidFill>
              <a:effectLst/>
              <a:latin typeface="+mn-lt"/>
              <a:ea typeface="+mn-ea"/>
              <a:cs typeface="+mn-cs"/>
            </a:rPr>
            <a:t>　地方債は、普通交付税措置率が高い過疎対策事業債、辺地対策事業債の活用により、基準財政需要額算入見込額も合わせて増加しており、将来負担比率の分子は、引き続きマイナスとなっている。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長崎県小値賀町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財政調整基金については、取崩することなく、利子分の積立し、微増となっている。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減債基金については、将来の償還に備え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年度に完成した小中学校建設事業の元利償還に充てるため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振興基金については、新規就農支援事業補助金や松材線虫病被害木処理事業等に充てるため、「振興基金」を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ぎばれ！小値賀ふるさと応援基金は、第５次小値賀町総合計画策定事業等に充てるため、「ぎばれ！小値賀ふるさと応援基金」を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百万円取崩したが、ふるさと寄附金分等を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百万円積立することができたため増加している。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基金全体としては、取崩額が積立額を上回ったため、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今後老朽化した公共施設の改修等が控えているため、中長期的には減少していく見込みである。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自ら考え自ら行う地域づくり」事業を推進するため、①活力と個性のある地域づくり事業、②地場産業の育成事業、③観光推進に関する事業、④国際交流、文化活動に関する事業、⑤その他町長が必要と認める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・社会体育施設整備基金：社会体育施設整備に充当する。・公民館建設基金：公民館建設に充当する。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・庁舎整備基金：庁舎整備に充当する。・医療施設建設基金：医療施設建設に充当する。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・振興基金：新規就農支援事業補助金や松材線虫病被害木処理事業等に充てるため、「振興基金」を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・社会体育施設整備基金：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百万円積立することができ、増加している。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百万円積立することができ、増加している。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・医療施設建設基金：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百万円の積立することができたが、医師住宅建設事業に充当させるため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・振興基金：過剰な積立額にならないよう、基金の使用目的に沿って、計画的な取崩し及び積立てを行う。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・社会体育施設整備基金：社会体育施設の老朽化が進んでおり、将来、修繕費等が多額となってくることが想定されるため、計画的に積立てを行う。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・公民館建設基金：老朽化が進んだ各公民館施設等について、今後修繕及び建替えが想定されることから、計画的に積立てを行う。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・庁舎整備基金：将来的な庁舎建設や老朽化した箇所の改修等に向けて、計画的に積立てを行う。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・医療施設建設基金：施設整備は当分予定していないが、将来のために計画的に積立てを行う。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財政調整基金については、取崩することなく、利子分の積立し、微増となっている。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減債基金については、将来の償還に備え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年度に完成した小中学校建設事業の元利償還に充てるため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診療所建設事業等の大型事業の償還が開始され、地方債の償還額が多額になることが見込まれることから、計画的に積立・取崩を行う。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CFE29A8-E32A-4299-84B2-F4C9DBDAFC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8337608-0B96-46AE-9D9E-0F675F63A6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C7DFB5D-95E8-4D04-9887-4A491A1C997E}"/>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9832D43-4845-4974-8A87-53B593C6C06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A399788-1B61-49AA-B88F-D2712E5721E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B42E7F9-3316-43E4-8122-5BD516A9977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7A57C77-1903-430D-A7D3-CC46797E2FB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F4B2980-CD56-4657-8A13-78B9653D586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AC150FF-9B79-40EB-817F-E328EC8A8D5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61B9820-F23C-4DD0-B882-D0B39779F0B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1AF8DB5-A7ED-4AE7-B5A6-FBF5DA80F2A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1E7AFFA-C25A-4A28-B943-2A88D98DABF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37B339A-2A6F-4445-8F16-1FD8DF31CB3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65519BE-398C-4B36-B955-0064139218C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2431233-B655-4715-99CB-9BA9988C59F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FC37764-19D0-46A3-8138-9A659DEE7C5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E18CD7D-3D05-4129-AC70-6F4F9307B0F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CCA4B97-ADE8-447F-843C-B5237CE3FB5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3B53E99-C9F8-423C-BBEF-F966BC8EE27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175A67F-E170-4B06-A3E5-87A861696BD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A50F61D-10E3-4079-BD4A-E7E26192547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FD390CF-FC62-4A93-A0DA-1599855EB07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
2,167
25.50
3,934,647
3,739,817
129,881
2,168,606
3,438,975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2F58687-3A0E-4A99-ABDB-BEBDB816F2F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763BB85-7165-4840-AD81-B8F1BB3DD22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FA7885E-66DB-4F68-BB30-42D972D8CE3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8C1641A-D3A5-479A-817D-1A91042F1F6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76982C0-764E-48B2-B2CD-F035A9FA027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33474FB-C145-4D64-937D-C51B094BF25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5B0D10D-2066-4C01-8812-3332B0790FB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1D785C8-5353-47F6-8DC5-1092F05FAD2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AB571A1-D66F-4987-BE68-B86B085189F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1030D29-CB11-470C-859F-77E3631988E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30E7EA6-1387-434C-B836-08A71CEAA1A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C76D011-68D5-45FB-A661-F79A115CB89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02A61F5-7996-49F1-9B31-5EB2C4600DF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045BD5A-BD3D-4C06-AAA5-AFBD436D410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E0706A7-AFF5-44C3-9EC7-FD7CA532613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C02B136-C910-44B5-B5DB-99BF56409A6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499116A-59DC-4FAF-A617-75F056A66C4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BD70821-29C9-42C0-957C-794B16C4BF0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748A554-EF41-4BEF-9F7D-3D51934CDFC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84B0F93-3B3B-4BF4-82C1-EE51FC0A251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66482F74-8F68-46A5-9A39-DFC9DBE7362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3DA8ACAE-7819-42FD-88E9-EFD2D246ABB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C525F10-D1B7-48FC-A76E-9F227820AA0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A1BC708-33F6-425E-BD89-D10A47DF5EA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A629EE0-94D9-48EB-9358-E412CD164A0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A198FD0-BB9B-432E-BD0B-EA9F310076F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6BA86DE-1B36-4B03-9A75-19DFE28CBB8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59A86A7-0C18-48A9-9E2A-CA88D47476F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5ABF8E0-FBD8-42A8-BC1F-C2A6AB2B4FE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20CE95D-25F8-4999-8C45-81B6614B825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6082007-9C1B-4CFB-9A7B-599821169F4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67DC64B-85E1-4ABC-A539-D8E49F45BE7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D557B1-67E2-4430-9AAA-7169032F196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0088932-632A-4D15-869C-B7AC79D375B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3C18501-2DC3-4173-8F87-AE08624D437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年度の有形固定資産減価償却率については、類似団体平均を上回っている。今後は、令和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年度に見直しを行った公共施設等総合管理計画及び令和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年度に策定した個別施設計画に基づき、稼働率の低い施設の統廃合・整理を検討し、公共施設等の延床面積を削減することを目標としている。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9314F21-1CDC-40ED-A7D7-EC1D7688716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C516EE3-77D5-4862-B9B1-C648C6CFD22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63B65947-F1C5-477F-B9F3-EACA1738374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437966B1-35A0-49CA-879F-F57ED3E9139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0FA60155-9527-4E1B-9573-66B8C565434A}"/>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2FFF8DE8-40BE-4295-B181-F2A5E2051DED}"/>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E4CA6EF5-FE7C-493F-BF74-5F9508A417DF}"/>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42BF6F7A-0D20-4967-B50B-F460D5118302}"/>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1C3FC635-A947-406A-9789-39C48A7B8AE3}"/>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73E4D8BC-41CC-4974-9B50-73B86B93ADBD}"/>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2B6D4630-B215-4FB7-8356-61B0C8007C0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546A0ADD-72D4-4F19-A7DA-9D509907E0A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903BC080-18EB-443E-B00B-9DC03459E23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27A583AF-C931-4B34-BEFC-FB601653E6C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6F18961C-24F0-4287-9B11-4416526141C7}"/>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0DE4C3D4-B98D-4282-81DA-F553DB34125B}"/>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EE53C950-2761-4274-B312-398A04B50862}"/>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34F14192-277D-4C68-AE2E-D86108E561C0}"/>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E1C3E59D-A334-42C7-BD0F-F8E0FE7DA89E}"/>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8" name="有形固定資産減価償却率平均値テキスト">
          <a:extLst>
            <a:ext uri="{FF2B5EF4-FFF2-40B4-BE49-F238E27FC236}">
              <a16:creationId xmlns:a16="http://schemas.microsoft.com/office/drawing/2014/main" id="{5DC91DFF-3201-4640-B4ED-3C496ABD2BAA}"/>
            </a:ext>
          </a:extLst>
        </xdr:cNvPr>
        <xdr:cNvSpPr txBox="1"/>
      </xdr:nvSpPr>
      <xdr:spPr>
        <a:xfrm>
          <a:off x="4813300" y="574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25FAB700-C519-4A95-B24C-660F82369E58}"/>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5AB4442F-33AC-494B-BEB2-8F3DCF809324}"/>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83AC860D-D25F-4560-BA66-B294949C6D34}"/>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B79246BD-71CB-486D-A028-DA1F25D5EF2A}"/>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A0619DC5-B00F-4D15-8EBE-884CFD16AD70}"/>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14CE848-A557-42E4-B48D-098C5192B39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2D532462-1096-4104-A3C0-17CBB1C8368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A1B3F32-18F8-49F6-BD47-B5DAF01C64C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86E525B-1AEA-454E-8E28-4ABF4DFF451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4B9B44C-5E77-4D3C-AF0C-1A5B2D30D40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81788</xdr:rowOff>
    </xdr:from>
    <xdr:to>
      <xdr:col>23</xdr:col>
      <xdr:colOff>136525</xdr:colOff>
      <xdr:row>31</xdr:row>
      <xdr:rowOff>11938</xdr:rowOff>
    </xdr:to>
    <xdr:sp macro="" textlink="">
      <xdr:nvSpPr>
        <xdr:cNvPr id="89" name="楕円 88">
          <a:extLst>
            <a:ext uri="{FF2B5EF4-FFF2-40B4-BE49-F238E27FC236}">
              <a16:creationId xmlns:a16="http://schemas.microsoft.com/office/drawing/2014/main" id="{5DC15F73-81E7-45E9-BC25-412C58316EB2}"/>
            </a:ext>
          </a:extLst>
        </xdr:cNvPr>
        <xdr:cNvSpPr/>
      </xdr:nvSpPr>
      <xdr:spPr>
        <a:xfrm>
          <a:off x="4711700" y="59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60215</xdr:rowOff>
    </xdr:from>
    <xdr:ext cx="405111" cy="259045"/>
    <xdr:sp macro="" textlink="">
      <xdr:nvSpPr>
        <xdr:cNvPr id="90" name="有形固定資産減価償却率該当値テキスト">
          <a:extLst>
            <a:ext uri="{FF2B5EF4-FFF2-40B4-BE49-F238E27FC236}">
              <a16:creationId xmlns:a16="http://schemas.microsoft.com/office/drawing/2014/main" id="{632BAC89-8727-420C-805A-DA0F1ABD8807}"/>
            </a:ext>
          </a:extLst>
        </xdr:cNvPr>
        <xdr:cNvSpPr txBox="1"/>
      </xdr:nvSpPr>
      <xdr:spPr>
        <a:xfrm>
          <a:off x="4813300" y="597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55880</xdr:rowOff>
    </xdr:from>
    <xdr:to>
      <xdr:col>19</xdr:col>
      <xdr:colOff>187325</xdr:colOff>
      <xdr:row>30</xdr:row>
      <xdr:rowOff>157480</xdr:rowOff>
    </xdr:to>
    <xdr:sp macro="" textlink="">
      <xdr:nvSpPr>
        <xdr:cNvPr id="91" name="楕円 90">
          <a:extLst>
            <a:ext uri="{FF2B5EF4-FFF2-40B4-BE49-F238E27FC236}">
              <a16:creationId xmlns:a16="http://schemas.microsoft.com/office/drawing/2014/main" id="{0082FEFD-16C2-41F9-900E-A8A9A5D04ADF}"/>
            </a:ext>
          </a:extLst>
        </xdr:cNvPr>
        <xdr:cNvSpPr/>
      </xdr:nvSpPr>
      <xdr:spPr>
        <a:xfrm>
          <a:off x="4000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106680</xdr:rowOff>
    </xdr:from>
    <xdr:to>
      <xdr:col>23</xdr:col>
      <xdr:colOff>85725</xdr:colOff>
      <xdr:row>30</xdr:row>
      <xdr:rowOff>132588</xdr:rowOff>
    </xdr:to>
    <xdr:cxnSp macro="">
      <xdr:nvCxnSpPr>
        <xdr:cNvPr id="92" name="直線コネクタ 91">
          <a:extLst>
            <a:ext uri="{FF2B5EF4-FFF2-40B4-BE49-F238E27FC236}">
              <a16:creationId xmlns:a16="http://schemas.microsoft.com/office/drawing/2014/main" id="{53650C09-996A-48BD-9C7D-B3B7F3B4853C}"/>
            </a:ext>
          </a:extLst>
        </xdr:cNvPr>
        <xdr:cNvCxnSpPr/>
      </xdr:nvCxnSpPr>
      <xdr:spPr>
        <a:xfrm>
          <a:off x="4051300" y="6021705"/>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36449</xdr:rowOff>
    </xdr:from>
    <xdr:to>
      <xdr:col>15</xdr:col>
      <xdr:colOff>187325</xdr:colOff>
      <xdr:row>30</xdr:row>
      <xdr:rowOff>138049</xdr:rowOff>
    </xdr:to>
    <xdr:sp macro="" textlink="">
      <xdr:nvSpPr>
        <xdr:cNvPr id="93" name="楕円 92">
          <a:extLst>
            <a:ext uri="{FF2B5EF4-FFF2-40B4-BE49-F238E27FC236}">
              <a16:creationId xmlns:a16="http://schemas.microsoft.com/office/drawing/2014/main" id="{F8DFC5E5-CF28-4F7D-ABA3-135DBCC66669}"/>
            </a:ext>
          </a:extLst>
        </xdr:cNvPr>
        <xdr:cNvSpPr/>
      </xdr:nvSpPr>
      <xdr:spPr>
        <a:xfrm>
          <a:off x="3238500" y="59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87249</xdr:rowOff>
    </xdr:from>
    <xdr:to>
      <xdr:col>19</xdr:col>
      <xdr:colOff>136525</xdr:colOff>
      <xdr:row>30</xdr:row>
      <xdr:rowOff>106680</xdr:rowOff>
    </xdr:to>
    <xdr:cxnSp macro="">
      <xdr:nvCxnSpPr>
        <xdr:cNvPr id="94" name="直線コネクタ 93">
          <a:extLst>
            <a:ext uri="{FF2B5EF4-FFF2-40B4-BE49-F238E27FC236}">
              <a16:creationId xmlns:a16="http://schemas.microsoft.com/office/drawing/2014/main" id="{0386E1BD-F3FE-40F0-A731-5D189D8619C4}"/>
            </a:ext>
          </a:extLst>
        </xdr:cNvPr>
        <xdr:cNvCxnSpPr/>
      </xdr:nvCxnSpPr>
      <xdr:spPr>
        <a:xfrm>
          <a:off x="3289300" y="6002274"/>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23495</xdr:rowOff>
    </xdr:from>
    <xdr:to>
      <xdr:col>11</xdr:col>
      <xdr:colOff>187325</xdr:colOff>
      <xdr:row>30</xdr:row>
      <xdr:rowOff>125095</xdr:rowOff>
    </xdr:to>
    <xdr:sp macro="" textlink="">
      <xdr:nvSpPr>
        <xdr:cNvPr id="95" name="楕円 94">
          <a:extLst>
            <a:ext uri="{FF2B5EF4-FFF2-40B4-BE49-F238E27FC236}">
              <a16:creationId xmlns:a16="http://schemas.microsoft.com/office/drawing/2014/main" id="{823B9B1D-0F1B-4BA0-97F0-4D5DE60584D3}"/>
            </a:ext>
          </a:extLst>
        </xdr:cNvPr>
        <xdr:cNvSpPr/>
      </xdr:nvSpPr>
      <xdr:spPr>
        <a:xfrm>
          <a:off x="2476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74295</xdr:rowOff>
    </xdr:from>
    <xdr:to>
      <xdr:col>15</xdr:col>
      <xdr:colOff>136525</xdr:colOff>
      <xdr:row>30</xdr:row>
      <xdr:rowOff>87249</xdr:rowOff>
    </xdr:to>
    <xdr:cxnSp macro="">
      <xdr:nvCxnSpPr>
        <xdr:cNvPr id="96" name="直線コネクタ 95">
          <a:extLst>
            <a:ext uri="{FF2B5EF4-FFF2-40B4-BE49-F238E27FC236}">
              <a16:creationId xmlns:a16="http://schemas.microsoft.com/office/drawing/2014/main" id="{1811395D-540D-4A9E-95ED-8C2F9C116DDC}"/>
            </a:ext>
          </a:extLst>
        </xdr:cNvPr>
        <xdr:cNvCxnSpPr/>
      </xdr:nvCxnSpPr>
      <xdr:spPr>
        <a:xfrm>
          <a:off x="2527300" y="5989320"/>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6223</xdr:rowOff>
    </xdr:from>
    <xdr:to>
      <xdr:col>7</xdr:col>
      <xdr:colOff>187325</xdr:colOff>
      <xdr:row>30</xdr:row>
      <xdr:rowOff>107823</xdr:rowOff>
    </xdr:to>
    <xdr:sp macro="" textlink="">
      <xdr:nvSpPr>
        <xdr:cNvPr id="97" name="楕円 96">
          <a:extLst>
            <a:ext uri="{FF2B5EF4-FFF2-40B4-BE49-F238E27FC236}">
              <a16:creationId xmlns:a16="http://schemas.microsoft.com/office/drawing/2014/main" id="{EB0AA4DA-76B7-443C-8FCF-259BC24306BD}"/>
            </a:ext>
          </a:extLst>
        </xdr:cNvPr>
        <xdr:cNvSpPr/>
      </xdr:nvSpPr>
      <xdr:spPr>
        <a:xfrm>
          <a:off x="1714500" y="59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57023</xdr:rowOff>
    </xdr:from>
    <xdr:to>
      <xdr:col>11</xdr:col>
      <xdr:colOff>136525</xdr:colOff>
      <xdr:row>30</xdr:row>
      <xdr:rowOff>74295</xdr:rowOff>
    </xdr:to>
    <xdr:cxnSp macro="">
      <xdr:nvCxnSpPr>
        <xdr:cNvPr id="98" name="直線コネクタ 97">
          <a:extLst>
            <a:ext uri="{FF2B5EF4-FFF2-40B4-BE49-F238E27FC236}">
              <a16:creationId xmlns:a16="http://schemas.microsoft.com/office/drawing/2014/main" id="{0C142C20-8A32-418A-8FB4-598E35B6728C}"/>
            </a:ext>
          </a:extLst>
        </xdr:cNvPr>
        <xdr:cNvCxnSpPr/>
      </xdr:nvCxnSpPr>
      <xdr:spPr>
        <a:xfrm>
          <a:off x="1765300" y="5972048"/>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9" name="n_1aveValue有形固定資産減価償却率">
          <a:extLst>
            <a:ext uri="{FF2B5EF4-FFF2-40B4-BE49-F238E27FC236}">
              <a16:creationId xmlns:a16="http://schemas.microsoft.com/office/drawing/2014/main" id="{90F56987-1990-4276-85A6-43C3DFE60DA2}"/>
            </a:ext>
          </a:extLst>
        </xdr:cNvPr>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100" name="n_2aveValue有形固定資産減価償却率">
          <a:extLst>
            <a:ext uri="{FF2B5EF4-FFF2-40B4-BE49-F238E27FC236}">
              <a16:creationId xmlns:a16="http://schemas.microsoft.com/office/drawing/2014/main" id="{E981DB8B-5F6B-489B-9B20-577BD00236C4}"/>
            </a:ext>
          </a:extLst>
        </xdr:cNvPr>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a:extLst>
            <a:ext uri="{FF2B5EF4-FFF2-40B4-BE49-F238E27FC236}">
              <a16:creationId xmlns:a16="http://schemas.microsoft.com/office/drawing/2014/main" id="{2F618C8D-F67E-457E-BFB1-70FF9596EB22}"/>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a:extLst>
            <a:ext uri="{FF2B5EF4-FFF2-40B4-BE49-F238E27FC236}">
              <a16:creationId xmlns:a16="http://schemas.microsoft.com/office/drawing/2014/main" id="{CC54303E-55D4-4AA0-A43E-1CD484754FE5}"/>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148607</xdr:rowOff>
    </xdr:from>
    <xdr:ext cx="405111" cy="259045"/>
    <xdr:sp macro="" textlink="">
      <xdr:nvSpPr>
        <xdr:cNvPr id="103" name="n_1mainValue有形固定資産減価償却率">
          <a:extLst>
            <a:ext uri="{FF2B5EF4-FFF2-40B4-BE49-F238E27FC236}">
              <a16:creationId xmlns:a16="http://schemas.microsoft.com/office/drawing/2014/main" id="{5CCD163F-CB47-41EA-8AF9-E95DCCC3067C}"/>
            </a:ext>
          </a:extLst>
        </xdr:cNvPr>
        <xdr:cNvSpPr txBox="1"/>
      </xdr:nvSpPr>
      <xdr:spPr>
        <a:xfrm>
          <a:off x="38360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129176</xdr:rowOff>
    </xdr:from>
    <xdr:ext cx="405111" cy="259045"/>
    <xdr:sp macro="" textlink="">
      <xdr:nvSpPr>
        <xdr:cNvPr id="104" name="n_2mainValue有形固定資産減価償却率">
          <a:extLst>
            <a:ext uri="{FF2B5EF4-FFF2-40B4-BE49-F238E27FC236}">
              <a16:creationId xmlns:a16="http://schemas.microsoft.com/office/drawing/2014/main" id="{9AD8EAE0-7D98-4BDC-997F-4DA54BE6267A}"/>
            </a:ext>
          </a:extLst>
        </xdr:cNvPr>
        <xdr:cNvSpPr txBox="1"/>
      </xdr:nvSpPr>
      <xdr:spPr>
        <a:xfrm>
          <a:off x="3086744" y="604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116222</xdr:rowOff>
    </xdr:from>
    <xdr:ext cx="405111" cy="259045"/>
    <xdr:sp macro="" textlink="">
      <xdr:nvSpPr>
        <xdr:cNvPr id="105" name="n_3mainValue有形固定資産減価償却率">
          <a:extLst>
            <a:ext uri="{FF2B5EF4-FFF2-40B4-BE49-F238E27FC236}">
              <a16:creationId xmlns:a16="http://schemas.microsoft.com/office/drawing/2014/main" id="{DCB6C69D-59A8-4557-8384-0880D160A98E}"/>
            </a:ext>
          </a:extLst>
        </xdr:cNvPr>
        <xdr:cNvSpPr txBox="1"/>
      </xdr:nvSpPr>
      <xdr:spPr>
        <a:xfrm>
          <a:off x="2324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98950</xdr:rowOff>
    </xdr:from>
    <xdr:ext cx="405111" cy="259045"/>
    <xdr:sp macro="" textlink="">
      <xdr:nvSpPr>
        <xdr:cNvPr id="106" name="n_4mainValue有形固定資産減価償却率">
          <a:extLst>
            <a:ext uri="{FF2B5EF4-FFF2-40B4-BE49-F238E27FC236}">
              <a16:creationId xmlns:a16="http://schemas.microsoft.com/office/drawing/2014/main" id="{C744F2DD-912D-4486-BC6E-48777EDFB6BF}"/>
            </a:ext>
          </a:extLst>
        </xdr:cNvPr>
        <xdr:cNvSpPr txBox="1"/>
      </xdr:nvSpPr>
      <xdr:spPr>
        <a:xfrm>
          <a:off x="1562744" y="601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3E02E29F-00E5-4E1B-974E-7B2F849B968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93E69455-B0D2-4537-80D2-F8056D0550E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2691EBB7-0978-4370-B626-A24E7975694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B0D06EB1-7F53-4FDE-BC91-7A7BE41B477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951FAC8B-42F3-49C9-B363-C91CCCAD3B3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C69ECE11-5F70-4B1C-8001-36E5D87980F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9ADC2AFB-3260-495A-B96B-ACA48275ED9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F7B63DAC-24B1-4110-8FC6-0BDC0C68B4C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16FCFE87-92DD-43FE-B99C-0DD7FA378C8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5495859F-D96F-47A1-B24F-4F89BFFBF22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758FBC81-BB05-48AB-9288-FD82CD1640B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1CBA5112-8D49-43FF-AD73-8457C23DDE6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4B6F493-D9F3-421F-9949-E2389C96ECA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年度までの債務償還比率は類似団体平均を下回っていたが、令和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は類似団体平均を上回った。主な要因としては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年度においては診療所建設事業に伴う医療施設建設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基金の取崩しがあり、また令和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年度においては松材線虫病被害木処理事業等に充当した振興基金の取崩しがあり、充当可能財源である基金が減少したことによるものである。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5672A6AB-AFFE-4CC1-B738-9D39DC99654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6C58E44C-D735-4AE2-8EC0-B08C4193B6E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F158C57C-281D-4A8B-93EB-F1EC414C2B9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55888313-9011-49C7-B72F-9B59CE57C73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D7AA6047-F580-4CFA-866A-94ACBBC9089D}"/>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47384019-E102-42AC-8F7C-3B9FA6BD44F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BFFC5D3B-C3F9-4362-B3A0-45127189AE0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8DE95D8D-4D1B-411A-B107-9D0B2F10371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6E7224C9-8CC0-485F-87C9-9FED9B3CEF7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F9B0A0F1-55EB-4B93-93B3-7BED2AB9351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C4BCBE58-8011-43EE-9B54-0F6C6D7FDDB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E7190DD4-B0D8-44B0-B752-494F6E5211B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7A8F6D30-CAE5-45BF-962A-E5057913A84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6B4B8B1A-9431-4CEA-AC2E-17B13A9B4D6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E9EF5BE1-6794-45A7-BD6C-18918624166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4E2E228D-2D44-4F4E-B8A3-3706DA1EF562}"/>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19991823-200B-4D9F-8366-676D48840E41}"/>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0805ED10-D99A-4ED2-81CC-57485D5B1429}"/>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8D743F05-E504-4B20-B3A7-25CC25CF4E1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DDBAE7CF-AA99-43D9-B40C-AEE4132B7C2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40" name="債務償還比率平均値テキスト">
          <a:extLst>
            <a:ext uri="{FF2B5EF4-FFF2-40B4-BE49-F238E27FC236}">
              <a16:creationId xmlns:a16="http://schemas.microsoft.com/office/drawing/2014/main" id="{9A0885CC-A587-4A5C-9638-9B458B2E2049}"/>
            </a:ext>
          </a:extLst>
        </xdr:cNvPr>
        <xdr:cNvSpPr txBox="1"/>
      </xdr:nvSpPr>
      <xdr:spPr>
        <a:xfrm>
          <a:off x="14846300" y="5480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D038463F-2414-4C69-90AC-1CAA45A9D9B3}"/>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953DD772-2A0E-451A-8189-EDFB6DAB132A}"/>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D17EAFD7-4A96-486A-B4F8-687EBFC83E29}"/>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1E1BEA35-93B3-4BE2-BF5F-E437B64691CD}"/>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F3A54153-06F7-4818-94A3-EB9C8C98FB4B}"/>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98CB998-FD3F-442F-8F03-E72189E69BD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E0AF42A-ECC8-4F73-989B-0DFE8B89497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4A3D7E2-6AAA-4B4C-B67F-82A5F97F421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D4314E5-55F4-41FF-ABFF-FD88A8F53B6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1BBEEF8-4768-41EC-9033-B7CB8E8F0D5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104256</xdr:rowOff>
    </xdr:from>
    <xdr:to>
      <xdr:col>76</xdr:col>
      <xdr:colOff>73025</xdr:colOff>
      <xdr:row>29</xdr:row>
      <xdr:rowOff>34406</xdr:rowOff>
    </xdr:to>
    <xdr:sp macro="" textlink="">
      <xdr:nvSpPr>
        <xdr:cNvPr id="151" name="楕円 150">
          <a:extLst>
            <a:ext uri="{FF2B5EF4-FFF2-40B4-BE49-F238E27FC236}">
              <a16:creationId xmlns:a16="http://schemas.microsoft.com/office/drawing/2014/main" id="{C569501B-9A7E-4AD0-8FFF-CD6FEBD7F8B3}"/>
            </a:ext>
          </a:extLst>
        </xdr:cNvPr>
        <xdr:cNvSpPr/>
      </xdr:nvSpPr>
      <xdr:spPr>
        <a:xfrm>
          <a:off x="14744700" y="567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82683</xdr:rowOff>
    </xdr:from>
    <xdr:ext cx="469744" cy="259045"/>
    <xdr:sp macro="" textlink="">
      <xdr:nvSpPr>
        <xdr:cNvPr id="152" name="債務償還比率該当値テキスト">
          <a:extLst>
            <a:ext uri="{FF2B5EF4-FFF2-40B4-BE49-F238E27FC236}">
              <a16:creationId xmlns:a16="http://schemas.microsoft.com/office/drawing/2014/main" id="{44978927-F596-49EA-8182-97C782962B42}"/>
            </a:ext>
          </a:extLst>
        </xdr:cNvPr>
        <xdr:cNvSpPr txBox="1"/>
      </xdr:nvSpPr>
      <xdr:spPr>
        <a:xfrm>
          <a:off x="14846300" y="565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165788</xdr:rowOff>
    </xdr:from>
    <xdr:to>
      <xdr:col>72</xdr:col>
      <xdr:colOff>123825</xdr:colOff>
      <xdr:row>29</xdr:row>
      <xdr:rowOff>95938</xdr:rowOff>
    </xdr:to>
    <xdr:sp macro="" textlink="">
      <xdr:nvSpPr>
        <xdr:cNvPr id="153" name="楕円 152">
          <a:extLst>
            <a:ext uri="{FF2B5EF4-FFF2-40B4-BE49-F238E27FC236}">
              <a16:creationId xmlns:a16="http://schemas.microsoft.com/office/drawing/2014/main" id="{353A0BF0-86D5-440C-8E5A-E2320CEF96DC}"/>
            </a:ext>
          </a:extLst>
        </xdr:cNvPr>
        <xdr:cNvSpPr/>
      </xdr:nvSpPr>
      <xdr:spPr>
        <a:xfrm>
          <a:off x="14033500" y="57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155056</xdr:rowOff>
    </xdr:from>
    <xdr:to>
      <xdr:col>76</xdr:col>
      <xdr:colOff>22225</xdr:colOff>
      <xdr:row>29</xdr:row>
      <xdr:rowOff>45138</xdr:rowOff>
    </xdr:to>
    <xdr:cxnSp macro="">
      <xdr:nvCxnSpPr>
        <xdr:cNvPr id="154" name="直線コネクタ 153">
          <a:extLst>
            <a:ext uri="{FF2B5EF4-FFF2-40B4-BE49-F238E27FC236}">
              <a16:creationId xmlns:a16="http://schemas.microsoft.com/office/drawing/2014/main" id="{7464081C-56AD-4E1B-8066-5726A4D05C83}"/>
            </a:ext>
          </a:extLst>
        </xdr:cNvPr>
        <xdr:cNvCxnSpPr/>
      </xdr:nvCxnSpPr>
      <xdr:spPr>
        <a:xfrm flipV="1">
          <a:off x="14084300" y="5727181"/>
          <a:ext cx="711200" cy="6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52260</xdr:rowOff>
    </xdr:from>
    <xdr:to>
      <xdr:col>68</xdr:col>
      <xdr:colOff>123825</xdr:colOff>
      <xdr:row>28</xdr:row>
      <xdr:rowOff>153860</xdr:rowOff>
    </xdr:to>
    <xdr:sp macro="" textlink="">
      <xdr:nvSpPr>
        <xdr:cNvPr id="155" name="楕円 154">
          <a:extLst>
            <a:ext uri="{FF2B5EF4-FFF2-40B4-BE49-F238E27FC236}">
              <a16:creationId xmlns:a16="http://schemas.microsoft.com/office/drawing/2014/main" id="{6B4BD32D-8686-443C-9F4C-8D7BAE059E33}"/>
            </a:ext>
          </a:extLst>
        </xdr:cNvPr>
        <xdr:cNvSpPr/>
      </xdr:nvSpPr>
      <xdr:spPr>
        <a:xfrm>
          <a:off x="13271500" y="562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103060</xdr:rowOff>
    </xdr:from>
    <xdr:to>
      <xdr:col>72</xdr:col>
      <xdr:colOff>73025</xdr:colOff>
      <xdr:row>29</xdr:row>
      <xdr:rowOff>45138</xdr:rowOff>
    </xdr:to>
    <xdr:cxnSp macro="">
      <xdr:nvCxnSpPr>
        <xdr:cNvPr id="156" name="直線コネクタ 155">
          <a:extLst>
            <a:ext uri="{FF2B5EF4-FFF2-40B4-BE49-F238E27FC236}">
              <a16:creationId xmlns:a16="http://schemas.microsoft.com/office/drawing/2014/main" id="{E0887413-4754-4371-BFBD-5B4F72F38448}"/>
            </a:ext>
          </a:extLst>
        </xdr:cNvPr>
        <xdr:cNvCxnSpPr/>
      </xdr:nvCxnSpPr>
      <xdr:spPr>
        <a:xfrm>
          <a:off x="13322300" y="5675185"/>
          <a:ext cx="762000" cy="11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111273</xdr:rowOff>
    </xdr:from>
    <xdr:to>
      <xdr:col>64</xdr:col>
      <xdr:colOff>123825</xdr:colOff>
      <xdr:row>29</xdr:row>
      <xdr:rowOff>41423</xdr:rowOff>
    </xdr:to>
    <xdr:sp macro="" textlink="">
      <xdr:nvSpPr>
        <xdr:cNvPr id="157" name="楕円 156">
          <a:extLst>
            <a:ext uri="{FF2B5EF4-FFF2-40B4-BE49-F238E27FC236}">
              <a16:creationId xmlns:a16="http://schemas.microsoft.com/office/drawing/2014/main" id="{6A7B21C1-86F7-4B81-A6B7-F16FE4656E25}"/>
            </a:ext>
          </a:extLst>
        </xdr:cNvPr>
        <xdr:cNvSpPr/>
      </xdr:nvSpPr>
      <xdr:spPr>
        <a:xfrm>
          <a:off x="12509500" y="568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103060</xdr:rowOff>
    </xdr:from>
    <xdr:to>
      <xdr:col>68</xdr:col>
      <xdr:colOff>73025</xdr:colOff>
      <xdr:row>28</xdr:row>
      <xdr:rowOff>162073</xdr:rowOff>
    </xdr:to>
    <xdr:cxnSp macro="">
      <xdr:nvCxnSpPr>
        <xdr:cNvPr id="158" name="直線コネクタ 157">
          <a:extLst>
            <a:ext uri="{FF2B5EF4-FFF2-40B4-BE49-F238E27FC236}">
              <a16:creationId xmlns:a16="http://schemas.microsoft.com/office/drawing/2014/main" id="{A88D6BE6-DAD8-44D6-A4BB-4D034F1BE4A5}"/>
            </a:ext>
          </a:extLst>
        </xdr:cNvPr>
        <xdr:cNvCxnSpPr/>
      </xdr:nvCxnSpPr>
      <xdr:spPr>
        <a:xfrm flipV="1">
          <a:off x="12560300" y="5675185"/>
          <a:ext cx="762000" cy="5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55679</xdr:rowOff>
    </xdr:from>
    <xdr:to>
      <xdr:col>60</xdr:col>
      <xdr:colOff>123825</xdr:colOff>
      <xdr:row>28</xdr:row>
      <xdr:rowOff>157279</xdr:rowOff>
    </xdr:to>
    <xdr:sp macro="" textlink="">
      <xdr:nvSpPr>
        <xdr:cNvPr id="159" name="楕円 158">
          <a:extLst>
            <a:ext uri="{FF2B5EF4-FFF2-40B4-BE49-F238E27FC236}">
              <a16:creationId xmlns:a16="http://schemas.microsoft.com/office/drawing/2014/main" id="{CA40DCD5-EE92-4FD4-A682-D7A23234B0D8}"/>
            </a:ext>
          </a:extLst>
        </xdr:cNvPr>
        <xdr:cNvSpPr/>
      </xdr:nvSpPr>
      <xdr:spPr>
        <a:xfrm>
          <a:off x="11747500" y="562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106479</xdr:rowOff>
    </xdr:from>
    <xdr:to>
      <xdr:col>64</xdr:col>
      <xdr:colOff>73025</xdr:colOff>
      <xdr:row>28</xdr:row>
      <xdr:rowOff>162073</xdr:rowOff>
    </xdr:to>
    <xdr:cxnSp macro="">
      <xdr:nvCxnSpPr>
        <xdr:cNvPr id="160" name="直線コネクタ 159">
          <a:extLst>
            <a:ext uri="{FF2B5EF4-FFF2-40B4-BE49-F238E27FC236}">
              <a16:creationId xmlns:a16="http://schemas.microsoft.com/office/drawing/2014/main" id="{1A447CFF-F23B-4033-A859-303A896E366F}"/>
            </a:ext>
          </a:extLst>
        </xdr:cNvPr>
        <xdr:cNvCxnSpPr/>
      </xdr:nvCxnSpPr>
      <xdr:spPr>
        <a:xfrm>
          <a:off x="11798300" y="5678604"/>
          <a:ext cx="762000" cy="5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61" name="n_1aveValue債務償還比率">
          <a:extLst>
            <a:ext uri="{FF2B5EF4-FFF2-40B4-BE49-F238E27FC236}">
              <a16:creationId xmlns:a16="http://schemas.microsoft.com/office/drawing/2014/main" id="{AB9FAB1B-6FAC-4076-A8FD-BF968003B7EE}"/>
            </a:ext>
          </a:extLst>
        </xdr:cNvPr>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163879</xdr:rowOff>
    </xdr:from>
    <xdr:ext cx="469744" cy="259045"/>
    <xdr:sp macro="" textlink="">
      <xdr:nvSpPr>
        <xdr:cNvPr id="162" name="n_2aveValue債務償還比率">
          <a:extLst>
            <a:ext uri="{FF2B5EF4-FFF2-40B4-BE49-F238E27FC236}">
              <a16:creationId xmlns:a16="http://schemas.microsoft.com/office/drawing/2014/main" id="{F45719E3-4031-4951-AE50-F19768CF9A55}"/>
            </a:ext>
          </a:extLst>
        </xdr:cNvPr>
        <xdr:cNvSpPr txBox="1"/>
      </xdr:nvSpPr>
      <xdr:spPr>
        <a:xfrm>
          <a:off x="13087427" y="573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132944</xdr:rowOff>
    </xdr:from>
    <xdr:ext cx="469744" cy="259045"/>
    <xdr:sp macro="" textlink="">
      <xdr:nvSpPr>
        <xdr:cNvPr id="163" name="n_3aveValue債務償還比率">
          <a:extLst>
            <a:ext uri="{FF2B5EF4-FFF2-40B4-BE49-F238E27FC236}">
              <a16:creationId xmlns:a16="http://schemas.microsoft.com/office/drawing/2014/main" id="{9C32EDD1-8FC1-4F9F-9E14-F8FB356C8419}"/>
            </a:ext>
          </a:extLst>
        </xdr:cNvPr>
        <xdr:cNvSpPr txBox="1"/>
      </xdr:nvSpPr>
      <xdr:spPr>
        <a:xfrm>
          <a:off x="12325427" y="58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143739</xdr:rowOff>
    </xdr:from>
    <xdr:ext cx="469744" cy="259045"/>
    <xdr:sp macro="" textlink="">
      <xdr:nvSpPr>
        <xdr:cNvPr id="164" name="n_4aveValue債務償還比率">
          <a:extLst>
            <a:ext uri="{FF2B5EF4-FFF2-40B4-BE49-F238E27FC236}">
              <a16:creationId xmlns:a16="http://schemas.microsoft.com/office/drawing/2014/main" id="{04A06DA2-6196-4635-9E74-778785F9377A}"/>
            </a:ext>
          </a:extLst>
        </xdr:cNvPr>
        <xdr:cNvSpPr txBox="1"/>
      </xdr:nvSpPr>
      <xdr:spPr>
        <a:xfrm>
          <a:off x="11563427" y="58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87065</xdr:rowOff>
    </xdr:from>
    <xdr:ext cx="469744" cy="259045"/>
    <xdr:sp macro="" textlink="">
      <xdr:nvSpPr>
        <xdr:cNvPr id="165" name="n_1mainValue債務償還比率">
          <a:extLst>
            <a:ext uri="{FF2B5EF4-FFF2-40B4-BE49-F238E27FC236}">
              <a16:creationId xmlns:a16="http://schemas.microsoft.com/office/drawing/2014/main" id="{50B8AF90-C4D0-4267-932E-35DFDCACF884}"/>
            </a:ext>
          </a:extLst>
        </xdr:cNvPr>
        <xdr:cNvSpPr txBox="1"/>
      </xdr:nvSpPr>
      <xdr:spPr>
        <a:xfrm>
          <a:off x="13836727" y="583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170387</xdr:rowOff>
    </xdr:from>
    <xdr:ext cx="469744" cy="259045"/>
    <xdr:sp macro="" textlink="">
      <xdr:nvSpPr>
        <xdr:cNvPr id="166" name="n_2mainValue債務償還比率">
          <a:extLst>
            <a:ext uri="{FF2B5EF4-FFF2-40B4-BE49-F238E27FC236}">
              <a16:creationId xmlns:a16="http://schemas.microsoft.com/office/drawing/2014/main" id="{085E6F9A-F9F2-4109-B8B8-E868152124E4}"/>
            </a:ext>
          </a:extLst>
        </xdr:cNvPr>
        <xdr:cNvSpPr txBox="1"/>
      </xdr:nvSpPr>
      <xdr:spPr>
        <a:xfrm>
          <a:off x="13087427" y="539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57950</xdr:rowOff>
    </xdr:from>
    <xdr:ext cx="469744" cy="259045"/>
    <xdr:sp macro="" textlink="">
      <xdr:nvSpPr>
        <xdr:cNvPr id="167" name="n_3mainValue債務償還比率">
          <a:extLst>
            <a:ext uri="{FF2B5EF4-FFF2-40B4-BE49-F238E27FC236}">
              <a16:creationId xmlns:a16="http://schemas.microsoft.com/office/drawing/2014/main" id="{D7E110D9-0FC6-48A9-9287-66C9B300D6C5}"/>
            </a:ext>
          </a:extLst>
        </xdr:cNvPr>
        <xdr:cNvSpPr txBox="1"/>
      </xdr:nvSpPr>
      <xdr:spPr>
        <a:xfrm>
          <a:off x="12325427" y="545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2356</xdr:rowOff>
    </xdr:from>
    <xdr:ext cx="469744" cy="259045"/>
    <xdr:sp macro="" textlink="">
      <xdr:nvSpPr>
        <xdr:cNvPr id="168" name="n_4mainValue債務償還比率">
          <a:extLst>
            <a:ext uri="{FF2B5EF4-FFF2-40B4-BE49-F238E27FC236}">
              <a16:creationId xmlns:a16="http://schemas.microsoft.com/office/drawing/2014/main" id="{04A98724-971E-47DE-994A-19B7DF752787}"/>
            </a:ext>
          </a:extLst>
        </xdr:cNvPr>
        <xdr:cNvSpPr txBox="1"/>
      </xdr:nvSpPr>
      <xdr:spPr>
        <a:xfrm>
          <a:off x="11563427" y="540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D3F9C40-9F63-46E1-9024-9E175C4C0CB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793CAE7-3969-4AE6-B41D-F7D80D354DB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682F2057-173B-46A5-826D-3C2AB11B6B0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4E2C1336-7187-4BE6-95DC-D135BC4CFF9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60F95FEF-CE2A-4A5C-AD33-F38082AC139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52938482-B172-4D17-AC26-9C161859BD1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D670A49-4AF3-4DE8-8561-4A7C71073B9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B1F2C9B-B29D-4A83-80CA-6F96C328BD1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27868B8-D92B-44FB-988E-5990F83D808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5929B49-9DE8-47D8-A347-2B421718F71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683F2C5-05FC-4916-9A69-A487BB75C78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F503BD1-AE33-4787-9E0F-182F7F6A390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A926F05-F263-4924-B24B-70D3455CF6C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52795D7-F4B8-4930-B87B-82813887FE0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D81294B-4D5F-4591-9115-93B0629C166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B50AC45-02B1-4056-B2ED-DB723E2B571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
2,167
25.50
3,934,647
3,739,817
129,881
2,168,606
3,438,975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32FBCFB-F2C5-4BF8-82CF-091352D259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029F700-A8D6-4DD3-932C-47D7C1F91FC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6ADD714-91DC-454B-8DAA-4C5DB0DCBD1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F592EB6-1313-46A6-A694-32C326626D6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D3C364-8588-487E-AB2D-10EAC958C99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9EA6E49-8C00-4FB8-94DF-B8A6B68C113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55472F6-365F-4F11-9A54-F3C536AE692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FA69574-8E0F-40D3-A134-098C057B35C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A7E85F5-C6BC-4C34-85D4-65EBB29FDBA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5DC27DD-4D25-4EE4-BBAE-E119784D8A9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5844D5E-B243-4E9E-AE76-DE3527807BC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F89C7A9-5E90-4912-BB8A-DEFAA3A551B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D41E9BB-D1B2-4870-8E3D-998A2B4D047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72340D6-6827-45D0-8432-B50C23B69CE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CA688A0-EA02-482E-8F43-09B24510774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31DA934-19DF-42A6-A6FE-1D0DF5E812F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621E802-231E-4B59-A296-64D5CF9B10D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733D995-3199-487C-AC47-1CDB98D3FE0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B653967-7DB3-4EA0-A6B1-146630E547A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9529D3A-8F26-4FE2-A6C5-91DC830597E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AEAB447-8D3B-4CF2-AF5B-F4575BE27F0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85355C6-09C6-4E90-A368-5956B41AE4E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D6F6723-F5F4-449A-9124-9B77D2B2643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CBB4C81-B956-477F-BC7C-2E79E5DC9FC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4919F0D-A00C-4AAA-93D2-3EFF0E0249D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691F204-EC76-48F2-BABC-69F835D8F68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4C0A1B0-0940-42B5-874B-8BF80D81E4A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015D645-44A5-4A2A-89BB-B9B52C0C6D1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21DCF02-C0D9-4595-B520-CF9D29D498B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0FEC54A-3A68-44DE-8BE3-B6C35197F36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8077095-5716-48F1-BC02-336D7149FA3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D2B4733-207D-464B-B8C4-53BFD7AD5F8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1E87689-A19D-4FBD-9A38-267A5C554C8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4BF441A-2DBF-4783-951D-1230E07F275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05D355C-A8BF-4618-A32A-2AC44E68DAF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4B8B729-21D1-4A20-BE87-9FE937EA1F4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D4555A7-811E-4092-9FBA-8F494922E12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B8CE706-661F-4190-86C9-D7B6D01EF9F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7A9453B-B737-43CB-AD44-99183EFE44C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549DED9-E5BB-45AA-824C-9E50B2D1AB1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9D8426C-F514-472B-B2DC-DB3C65036AF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F96B6A3-0975-4480-BD3F-D8A83218416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66D0995-CD91-4CE3-9364-958D0C65005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B18A392-BC6D-45BB-978D-063FD65B95C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2DB7278-7BC5-4BA5-897A-0E7FD7D3BFB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83259F3D-0FB9-4488-96BB-6763576437F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802D157C-5B69-4699-994E-903728B1CEA1}"/>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2C286159-B214-4530-B5C9-D8B091E947DE}"/>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00E80B66-A6D3-4D26-B669-203BA221E713}"/>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9C56AA48-43B7-4710-B995-CDA983C02946}"/>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497A0524-33BA-43C9-B0AC-7086F2AF55D2}"/>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FB6DD6A8-AA5E-4CFD-91B2-6160E900A8B9}"/>
            </a:ext>
          </a:extLst>
        </xdr:cNvPr>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62A482CD-179F-4FA9-A0BF-F0056F467E54}"/>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86FD896C-24ED-4B24-887B-D19D4234285F}"/>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D9D1B54C-527F-429A-8831-254C5778A8FE}"/>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3AA56524-23C7-4745-B538-55D3DD59E6D3}"/>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AB6A588E-573C-4047-963B-910B623E3BB0}"/>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49BD744-9597-4C9A-9341-A7BD0138254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8A2F36B-D631-435C-8F0C-C575A948A56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03635BF-94D7-4A4B-98CF-2E774FC0D7C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0BD77AF-DEDD-4C06-9411-67E3184F40D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ABC0906-0060-44BC-81F4-55ABD3B5247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131535</xdr:rowOff>
    </xdr:from>
    <xdr:to>
      <xdr:col>24</xdr:col>
      <xdr:colOff>114300</xdr:colOff>
      <xdr:row>42</xdr:row>
      <xdr:rowOff>61685</xdr:rowOff>
    </xdr:to>
    <xdr:sp macro="" textlink="">
      <xdr:nvSpPr>
        <xdr:cNvPr id="74" name="楕円 73">
          <a:extLst>
            <a:ext uri="{FF2B5EF4-FFF2-40B4-BE49-F238E27FC236}">
              <a16:creationId xmlns:a16="http://schemas.microsoft.com/office/drawing/2014/main" id="{BC5D2182-A3E7-4535-BF66-665A99AE41DE}"/>
            </a:ext>
          </a:extLst>
        </xdr:cNvPr>
        <xdr:cNvSpPr/>
      </xdr:nvSpPr>
      <xdr:spPr>
        <a:xfrm>
          <a:off x="45847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46462</xdr:rowOff>
    </xdr:from>
    <xdr:ext cx="405111" cy="259045"/>
    <xdr:sp macro="" textlink="">
      <xdr:nvSpPr>
        <xdr:cNvPr id="75" name="【道路】&#10;有形固定資産減価償却率該当値テキスト">
          <a:extLst>
            <a:ext uri="{FF2B5EF4-FFF2-40B4-BE49-F238E27FC236}">
              <a16:creationId xmlns:a16="http://schemas.microsoft.com/office/drawing/2014/main" id="{F17DCBB7-5CCB-4373-8927-C5BDEFE1F125}"/>
            </a:ext>
          </a:extLst>
        </xdr:cNvPr>
        <xdr:cNvSpPr txBox="1"/>
      </xdr:nvSpPr>
      <xdr:spPr>
        <a:xfrm>
          <a:off x="4673600" y="707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139700</xdr:rowOff>
    </xdr:from>
    <xdr:to>
      <xdr:col>20</xdr:col>
      <xdr:colOff>38100</xdr:colOff>
      <xdr:row>42</xdr:row>
      <xdr:rowOff>69850</xdr:rowOff>
    </xdr:to>
    <xdr:sp macro="" textlink="">
      <xdr:nvSpPr>
        <xdr:cNvPr id="76" name="楕円 75">
          <a:extLst>
            <a:ext uri="{FF2B5EF4-FFF2-40B4-BE49-F238E27FC236}">
              <a16:creationId xmlns:a16="http://schemas.microsoft.com/office/drawing/2014/main" id="{2EBAB583-6E06-4A3C-80C6-FF0F425FFD79}"/>
            </a:ext>
          </a:extLst>
        </xdr:cNvPr>
        <xdr:cNvSpPr/>
      </xdr:nvSpPr>
      <xdr:spPr>
        <a:xfrm>
          <a:off x="37465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10885</xdr:rowOff>
    </xdr:from>
    <xdr:to>
      <xdr:col>24</xdr:col>
      <xdr:colOff>63500</xdr:colOff>
      <xdr:row>42</xdr:row>
      <xdr:rowOff>19050</xdr:rowOff>
    </xdr:to>
    <xdr:cxnSp macro="">
      <xdr:nvCxnSpPr>
        <xdr:cNvPr id="77" name="直線コネクタ 76">
          <a:extLst>
            <a:ext uri="{FF2B5EF4-FFF2-40B4-BE49-F238E27FC236}">
              <a16:creationId xmlns:a16="http://schemas.microsoft.com/office/drawing/2014/main" id="{D7F05DEB-BC51-4BDA-ADFF-CD8B36356761}"/>
            </a:ext>
          </a:extLst>
        </xdr:cNvPr>
        <xdr:cNvCxnSpPr/>
      </xdr:nvCxnSpPr>
      <xdr:spPr>
        <a:xfrm flipV="1">
          <a:off x="3797300" y="7211785"/>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151130</xdr:rowOff>
    </xdr:from>
    <xdr:to>
      <xdr:col>15</xdr:col>
      <xdr:colOff>101600</xdr:colOff>
      <xdr:row>42</xdr:row>
      <xdr:rowOff>81280</xdr:rowOff>
    </xdr:to>
    <xdr:sp macro="" textlink="">
      <xdr:nvSpPr>
        <xdr:cNvPr id="78" name="楕円 77">
          <a:extLst>
            <a:ext uri="{FF2B5EF4-FFF2-40B4-BE49-F238E27FC236}">
              <a16:creationId xmlns:a16="http://schemas.microsoft.com/office/drawing/2014/main" id="{70018A31-6D44-49B2-B11D-A31AC55E8B84}"/>
            </a:ext>
          </a:extLst>
        </xdr:cNvPr>
        <xdr:cNvSpPr/>
      </xdr:nvSpPr>
      <xdr:spPr>
        <a:xfrm>
          <a:off x="2857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19050</xdr:rowOff>
    </xdr:from>
    <xdr:to>
      <xdr:col>19</xdr:col>
      <xdr:colOff>177800</xdr:colOff>
      <xdr:row>42</xdr:row>
      <xdr:rowOff>30480</xdr:rowOff>
    </xdr:to>
    <xdr:cxnSp macro="">
      <xdr:nvCxnSpPr>
        <xdr:cNvPr id="79" name="直線コネクタ 78">
          <a:extLst>
            <a:ext uri="{FF2B5EF4-FFF2-40B4-BE49-F238E27FC236}">
              <a16:creationId xmlns:a16="http://schemas.microsoft.com/office/drawing/2014/main" id="{7E5C8541-1685-4800-9F15-D6835274F07D}"/>
            </a:ext>
          </a:extLst>
        </xdr:cNvPr>
        <xdr:cNvCxnSpPr/>
      </xdr:nvCxnSpPr>
      <xdr:spPr>
        <a:xfrm flipV="1">
          <a:off x="2908300" y="72199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18869</xdr:rowOff>
    </xdr:from>
    <xdr:to>
      <xdr:col>10</xdr:col>
      <xdr:colOff>165100</xdr:colOff>
      <xdr:row>42</xdr:row>
      <xdr:rowOff>120469</xdr:rowOff>
    </xdr:to>
    <xdr:sp macro="" textlink="">
      <xdr:nvSpPr>
        <xdr:cNvPr id="80" name="楕円 79">
          <a:extLst>
            <a:ext uri="{FF2B5EF4-FFF2-40B4-BE49-F238E27FC236}">
              <a16:creationId xmlns:a16="http://schemas.microsoft.com/office/drawing/2014/main" id="{5B3E1874-FC78-45AB-8427-69D23A318A9D}"/>
            </a:ext>
          </a:extLst>
        </xdr:cNvPr>
        <xdr:cNvSpPr/>
      </xdr:nvSpPr>
      <xdr:spPr>
        <a:xfrm>
          <a:off x="1968500" y="721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30480</xdr:rowOff>
    </xdr:from>
    <xdr:to>
      <xdr:col>15</xdr:col>
      <xdr:colOff>50800</xdr:colOff>
      <xdr:row>42</xdr:row>
      <xdr:rowOff>69669</xdr:rowOff>
    </xdr:to>
    <xdr:cxnSp macro="">
      <xdr:nvCxnSpPr>
        <xdr:cNvPr id="81" name="直線コネクタ 80">
          <a:extLst>
            <a:ext uri="{FF2B5EF4-FFF2-40B4-BE49-F238E27FC236}">
              <a16:creationId xmlns:a16="http://schemas.microsoft.com/office/drawing/2014/main" id="{3D6AFF5B-6349-4241-A590-9DCEB25AD2D7}"/>
            </a:ext>
          </a:extLst>
        </xdr:cNvPr>
        <xdr:cNvCxnSpPr/>
      </xdr:nvCxnSpPr>
      <xdr:spPr>
        <a:xfrm flipV="1">
          <a:off x="2019300" y="723138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18869</xdr:rowOff>
    </xdr:from>
    <xdr:to>
      <xdr:col>6</xdr:col>
      <xdr:colOff>38100</xdr:colOff>
      <xdr:row>42</xdr:row>
      <xdr:rowOff>120469</xdr:rowOff>
    </xdr:to>
    <xdr:sp macro="" textlink="">
      <xdr:nvSpPr>
        <xdr:cNvPr id="82" name="楕円 81">
          <a:extLst>
            <a:ext uri="{FF2B5EF4-FFF2-40B4-BE49-F238E27FC236}">
              <a16:creationId xmlns:a16="http://schemas.microsoft.com/office/drawing/2014/main" id="{DD36CDF0-278C-434B-A67C-AD6075DF5F74}"/>
            </a:ext>
          </a:extLst>
        </xdr:cNvPr>
        <xdr:cNvSpPr/>
      </xdr:nvSpPr>
      <xdr:spPr>
        <a:xfrm>
          <a:off x="1079500" y="721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69669</xdr:rowOff>
    </xdr:from>
    <xdr:to>
      <xdr:col>10</xdr:col>
      <xdr:colOff>114300</xdr:colOff>
      <xdr:row>42</xdr:row>
      <xdr:rowOff>69669</xdr:rowOff>
    </xdr:to>
    <xdr:cxnSp macro="">
      <xdr:nvCxnSpPr>
        <xdr:cNvPr id="83" name="直線コネクタ 82">
          <a:extLst>
            <a:ext uri="{FF2B5EF4-FFF2-40B4-BE49-F238E27FC236}">
              <a16:creationId xmlns:a16="http://schemas.microsoft.com/office/drawing/2014/main" id="{716ADA8E-FEE7-4CE8-B2A1-2980AB017958}"/>
            </a:ext>
          </a:extLst>
        </xdr:cNvPr>
        <xdr:cNvCxnSpPr/>
      </xdr:nvCxnSpPr>
      <xdr:spPr>
        <a:xfrm>
          <a:off x="1130300" y="72705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B9795586-3AE8-42C4-B1E1-4F3FEF3D4FA6}"/>
            </a:ext>
          </a:extLst>
        </xdr:cNvPr>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7EA9822C-9671-421F-BD17-0E23776650BD}"/>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9743ABDB-7FBC-4541-9CFD-73AA0FA8D583}"/>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D4EA8865-4AD7-4105-AB65-A3B94696AB02}"/>
            </a:ext>
          </a:extLst>
        </xdr:cNvPr>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60977</xdr:rowOff>
    </xdr:from>
    <xdr:ext cx="405111" cy="259045"/>
    <xdr:sp macro="" textlink="">
      <xdr:nvSpPr>
        <xdr:cNvPr id="88" name="n_1mainValue【道路】&#10;有形固定資産減価償却率">
          <a:extLst>
            <a:ext uri="{FF2B5EF4-FFF2-40B4-BE49-F238E27FC236}">
              <a16:creationId xmlns:a16="http://schemas.microsoft.com/office/drawing/2014/main" id="{634A76EC-73AB-4527-8AD2-6D016957C4B3}"/>
            </a:ext>
          </a:extLst>
        </xdr:cNvPr>
        <xdr:cNvSpPr txBox="1"/>
      </xdr:nvSpPr>
      <xdr:spPr>
        <a:xfrm>
          <a:off x="3582044"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72407</xdr:rowOff>
    </xdr:from>
    <xdr:ext cx="405111" cy="259045"/>
    <xdr:sp macro="" textlink="">
      <xdr:nvSpPr>
        <xdr:cNvPr id="89" name="n_2mainValue【道路】&#10;有形固定資産減価償却率">
          <a:extLst>
            <a:ext uri="{FF2B5EF4-FFF2-40B4-BE49-F238E27FC236}">
              <a16:creationId xmlns:a16="http://schemas.microsoft.com/office/drawing/2014/main" id="{71DFDB91-4E1F-4FF2-A437-59085AC6471E}"/>
            </a:ext>
          </a:extLst>
        </xdr:cNvPr>
        <xdr:cNvSpPr txBox="1"/>
      </xdr:nvSpPr>
      <xdr:spPr>
        <a:xfrm>
          <a:off x="27057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111596</xdr:rowOff>
    </xdr:from>
    <xdr:ext cx="405111" cy="259045"/>
    <xdr:sp macro="" textlink="">
      <xdr:nvSpPr>
        <xdr:cNvPr id="90" name="n_3mainValue【道路】&#10;有形固定資産減価償却率">
          <a:extLst>
            <a:ext uri="{FF2B5EF4-FFF2-40B4-BE49-F238E27FC236}">
              <a16:creationId xmlns:a16="http://schemas.microsoft.com/office/drawing/2014/main" id="{8D286DD0-E650-4BAC-83D1-B1EA1A667136}"/>
            </a:ext>
          </a:extLst>
        </xdr:cNvPr>
        <xdr:cNvSpPr txBox="1"/>
      </xdr:nvSpPr>
      <xdr:spPr>
        <a:xfrm>
          <a:off x="1816744" y="731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111596</xdr:rowOff>
    </xdr:from>
    <xdr:ext cx="405111" cy="259045"/>
    <xdr:sp macro="" textlink="">
      <xdr:nvSpPr>
        <xdr:cNvPr id="91" name="n_4mainValue【道路】&#10;有形固定資産減価償却率">
          <a:extLst>
            <a:ext uri="{FF2B5EF4-FFF2-40B4-BE49-F238E27FC236}">
              <a16:creationId xmlns:a16="http://schemas.microsoft.com/office/drawing/2014/main" id="{7BB77164-F77B-4B35-A962-F410EA1C15AE}"/>
            </a:ext>
          </a:extLst>
        </xdr:cNvPr>
        <xdr:cNvSpPr txBox="1"/>
      </xdr:nvSpPr>
      <xdr:spPr>
        <a:xfrm>
          <a:off x="927744" y="731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84AD9B4-07F2-4242-890B-129B875DCAC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EAB41D5-DB26-45DE-AA12-280AA64093D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4945F44-B3A3-48E4-8DFD-965E6A7DDCA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AB4C37F-CD1A-4ACC-A226-BB3E83C6F11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82BDE06-F045-4B42-9B49-532B1C2FAB4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334212F-8CD4-4841-AD09-71A19A56062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C4B0B8A-B693-43C5-9985-49486F3A7F0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A631277-54BA-4D2B-B61C-88EC1D9F9FF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D75148DF-2A04-4770-B9A7-1CE667066A3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A193434-7998-4471-9FB6-37AA599E29E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F9656B1A-38A5-4846-B955-013FBE62B59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47ECC6C-DABF-445C-8CCE-2EC165E381D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3450CDB-ED3C-4F32-86C7-BBB10EB8FB5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38FB0293-5E95-40DB-BCD0-A22050578D26}"/>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603EEF06-CECA-4545-91F1-EE9FDCDCF92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79B017C5-CCA0-491F-B70B-F9E412202E19}"/>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B7F2A888-B3DF-46E3-9514-1945A4AF15A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2BD4D4C9-4647-4E13-8608-BD8B8DA063C9}"/>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177A7A2D-FA25-4D76-BF34-10B457C1E87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A537D31E-2786-47A2-B6D7-B58547B6B14C}"/>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BF528B1-ECC3-4151-8A15-D7094B3DE4D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453DB007-8F5C-4A06-8C03-D58127121832}"/>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7193F407-B0ED-4CA3-8E32-F6A9981A510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6BBE6531-E207-471E-B435-0F3E756742C5}"/>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9E044786-E4F0-4865-B368-413C74990C0B}"/>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5CAA508B-097A-4D02-BFB4-7695F9619843}"/>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D18C4AFA-5D96-4F6C-BF91-D41B04432461}"/>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4981DD82-81E2-4AA5-AAB2-0DB464478A17}"/>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849B685A-392F-4555-BD2A-7BE5A1CCC0E2}"/>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F8F6B2F9-380D-43A8-998A-DCBA76C96585}"/>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649D999A-FD1F-41BD-AEA0-148D4C006878}"/>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410FCBD4-9100-42AC-8257-4624578C9FCC}"/>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BDB64816-3AF3-439D-9DA6-A2499FC0F5D2}"/>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010E0385-0195-4E0E-8B86-ECEC981CA2F5}"/>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FB37792-C758-42B7-92ED-9BDEF670EDA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8750988-C889-4429-BA5F-14964D17CCD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8B43558-7793-48DA-858A-CEBA9CB8B69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ACFD59F-BECE-4DD0-B5CD-7EE87B759F2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FBE0DF5-0652-4733-ADCC-10348BCA7F1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17782</xdr:rowOff>
    </xdr:from>
    <xdr:to>
      <xdr:col>55</xdr:col>
      <xdr:colOff>50800</xdr:colOff>
      <xdr:row>41</xdr:row>
      <xdr:rowOff>119382</xdr:rowOff>
    </xdr:to>
    <xdr:sp macro="" textlink="">
      <xdr:nvSpPr>
        <xdr:cNvPr id="131" name="楕円 130">
          <a:extLst>
            <a:ext uri="{FF2B5EF4-FFF2-40B4-BE49-F238E27FC236}">
              <a16:creationId xmlns:a16="http://schemas.microsoft.com/office/drawing/2014/main" id="{6A0E63CE-B5DF-4340-81CE-16DEA6615151}"/>
            </a:ext>
          </a:extLst>
        </xdr:cNvPr>
        <xdr:cNvSpPr/>
      </xdr:nvSpPr>
      <xdr:spPr>
        <a:xfrm>
          <a:off x="10426700" y="7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141242</xdr:rowOff>
    </xdr:from>
    <xdr:ext cx="534377" cy="259045"/>
    <xdr:sp macro="" textlink="">
      <xdr:nvSpPr>
        <xdr:cNvPr id="132" name="【道路】&#10;一人当たり延長該当値テキスト">
          <a:extLst>
            <a:ext uri="{FF2B5EF4-FFF2-40B4-BE49-F238E27FC236}">
              <a16:creationId xmlns:a16="http://schemas.microsoft.com/office/drawing/2014/main" id="{9D30CB29-212B-4B5A-B3FC-87A4CA032BD1}"/>
            </a:ext>
          </a:extLst>
        </xdr:cNvPr>
        <xdr:cNvSpPr txBox="1"/>
      </xdr:nvSpPr>
      <xdr:spPr>
        <a:xfrm>
          <a:off x="10515600" y="699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21434</xdr:rowOff>
    </xdr:from>
    <xdr:to>
      <xdr:col>50</xdr:col>
      <xdr:colOff>165100</xdr:colOff>
      <xdr:row>41</xdr:row>
      <xdr:rowOff>123034</xdr:rowOff>
    </xdr:to>
    <xdr:sp macro="" textlink="">
      <xdr:nvSpPr>
        <xdr:cNvPr id="133" name="楕円 132">
          <a:extLst>
            <a:ext uri="{FF2B5EF4-FFF2-40B4-BE49-F238E27FC236}">
              <a16:creationId xmlns:a16="http://schemas.microsoft.com/office/drawing/2014/main" id="{5961D78B-CA61-4BC8-8EFB-51BBBED23D6A}"/>
            </a:ext>
          </a:extLst>
        </xdr:cNvPr>
        <xdr:cNvSpPr/>
      </xdr:nvSpPr>
      <xdr:spPr>
        <a:xfrm>
          <a:off x="9588500" y="705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68582</xdr:rowOff>
    </xdr:from>
    <xdr:to>
      <xdr:col>55</xdr:col>
      <xdr:colOff>0</xdr:colOff>
      <xdr:row>41</xdr:row>
      <xdr:rowOff>72234</xdr:rowOff>
    </xdr:to>
    <xdr:cxnSp macro="">
      <xdr:nvCxnSpPr>
        <xdr:cNvPr id="134" name="直線コネクタ 133">
          <a:extLst>
            <a:ext uri="{FF2B5EF4-FFF2-40B4-BE49-F238E27FC236}">
              <a16:creationId xmlns:a16="http://schemas.microsoft.com/office/drawing/2014/main" id="{5D4663DD-33D5-48FA-A22C-7095F12F6A72}"/>
            </a:ext>
          </a:extLst>
        </xdr:cNvPr>
        <xdr:cNvCxnSpPr/>
      </xdr:nvCxnSpPr>
      <xdr:spPr>
        <a:xfrm flipV="1">
          <a:off x="9639300" y="7098032"/>
          <a:ext cx="838200" cy="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24139</xdr:rowOff>
    </xdr:from>
    <xdr:to>
      <xdr:col>46</xdr:col>
      <xdr:colOff>38100</xdr:colOff>
      <xdr:row>41</xdr:row>
      <xdr:rowOff>125739</xdr:rowOff>
    </xdr:to>
    <xdr:sp macro="" textlink="">
      <xdr:nvSpPr>
        <xdr:cNvPr id="135" name="楕円 134">
          <a:extLst>
            <a:ext uri="{FF2B5EF4-FFF2-40B4-BE49-F238E27FC236}">
              <a16:creationId xmlns:a16="http://schemas.microsoft.com/office/drawing/2014/main" id="{0E2A2F5C-9F5D-400C-ABEF-BEB99A8397A2}"/>
            </a:ext>
          </a:extLst>
        </xdr:cNvPr>
        <xdr:cNvSpPr/>
      </xdr:nvSpPr>
      <xdr:spPr>
        <a:xfrm>
          <a:off x="8699500" y="70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72234</xdr:rowOff>
    </xdr:from>
    <xdr:to>
      <xdr:col>50</xdr:col>
      <xdr:colOff>114300</xdr:colOff>
      <xdr:row>41</xdr:row>
      <xdr:rowOff>74939</xdr:rowOff>
    </xdr:to>
    <xdr:cxnSp macro="">
      <xdr:nvCxnSpPr>
        <xdr:cNvPr id="136" name="直線コネクタ 135">
          <a:extLst>
            <a:ext uri="{FF2B5EF4-FFF2-40B4-BE49-F238E27FC236}">
              <a16:creationId xmlns:a16="http://schemas.microsoft.com/office/drawing/2014/main" id="{E7983996-8115-4BB4-8FE5-FD709C96AF2B}"/>
            </a:ext>
          </a:extLst>
        </xdr:cNvPr>
        <xdr:cNvCxnSpPr/>
      </xdr:nvCxnSpPr>
      <xdr:spPr>
        <a:xfrm flipV="1">
          <a:off x="8750300" y="7101684"/>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27136</xdr:rowOff>
    </xdr:from>
    <xdr:to>
      <xdr:col>41</xdr:col>
      <xdr:colOff>101600</xdr:colOff>
      <xdr:row>41</xdr:row>
      <xdr:rowOff>128736</xdr:rowOff>
    </xdr:to>
    <xdr:sp macro="" textlink="">
      <xdr:nvSpPr>
        <xdr:cNvPr id="137" name="楕円 136">
          <a:extLst>
            <a:ext uri="{FF2B5EF4-FFF2-40B4-BE49-F238E27FC236}">
              <a16:creationId xmlns:a16="http://schemas.microsoft.com/office/drawing/2014/main" id="{32D663E9-6C5D-43E0-9112-B801756C750B}"/>
            </a:ext>
          </a:extLst>
        </xdr:cNvPr>
        <xdr:cNvSpPr/>
      </xdr:nvSpPr>
      <xdr:spPr>
        <a:xfrm>
          <a:off x="7810500" y="705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74939</xdr:rowOff>
    </xdr:from>
    <xdr:to>
      <xdr:col>45</xdr:col>
      <xdr:colOff>177800</xdr:colOff>
      <xdr:row>41</xdr:row>
      <xdr:rowOff>77936</xdr:rowOff>
    </xdr:to>
    <xdr:cxnSp macro="">
      <xdr:nvCxnSpPr>
        <xdr:cNvPr id="138" name="直線コネクタ 137">
          <a:extLst>
            <a:ext uri="{FF2B5EF4-FFF2-40B4-BE49-F238E27FC236}">
              <a16:creationId xmlns:a16="http://schemas.microsoft.com/office/drawing/2014/main" id="{73B03362-D719-44D4-BA79-E6B090DAC38F}"/>
            </a:ext>
          </a:extLst>
        </xdr:cNvPr>
        <xdr:cNvCxnSpPr/>
      </xdr:nvCxnSpPr>
      <xdr:spPr>
        <a:xfrm flipV="1">
          <a:off x="7861300" y="7104389"/>
          <a:ext cx="889000" cy="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29079</xdr:rowOff>
    </xdr:from>
    <xdr:to>
      <xdr:col>36</xdr:col>
      <xdr:colOff>165100</xdr:colOff>
      <xdr:row>41</xdr:row>
      <xdr:rowOff>130679</xdr:rowOff>
    </xdr:to>
    <xdr:sp macro="" textlink="">
      <xdr:nvSpPr>
        <xdr:cNvPr id="139" name="楕円 138">
          <a:extLst>
            <a:ext uri="{FF2B5EF4-FFF2-40B4-BE49-F238E27FC236}">
              <a16:creationId xmlns:a16="http://schemas.microsoft.com/office/drawing/2014/main" id="{4933E795-2DD9-4253-B247-B798390A61D0}"/>
            </a:ext>
          </a:extLst>
        </xdr:cNvPr>
        <xdr:cNvSpPr/>
      </xdr:nvSpPr>
      <xdr:spPr>
        <a:xfrm>
          <a:off x="6921500" y="705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77936</xdr:rowOff>
    </xdr:from>
    <xdr:to>
      <xdr:col>41</xdr:col>
      <xdr:colOff>50800</xdr:colOff>
      <xdr:row>41</xdr:row>
      <xdr:rowOff>79879</xdr:rowOff>
    </xdr:to>
    <xdr:cxnSp macro="">
      <xdr:nvCxnSpPr>
        <xdr:cNvPr id="140" name="直線コネクタ 139">
          <a:extLst>
            <a:ext uri="{FF2B5EF4-FFF2-40B4-BE49-F238E27FC236}">
              <a16:creationId xmlns:a16="http://schemas.microsoft.com/office/drawing/2014/main" id="{E8EB7F69-17C0-4319-9057-93D680587B27}"/>
            </a:ext>
          </a:extLst>
        </xdr:cNvPr>
        <xdr:cNvCxnSpPr/>
      </xdr:nvCxnSpPr>
      <xdr:spPr>
        <a:xfrm flipV="1">
          <a:off x="6972300" y="7107386"/>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6C23B0E3-2A74-4DA7-8110-23D73CA97A2A}"/>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366DF08D-2036-4040-8DD2-5DCC695B6E66}"/>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A5C33A5E-2BBA-4981-A358-900CF41CFF0F}"/>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F147D361-FB84-4C6F-BF85-10E72B21D512}"/>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114161</xdr:rowOff>
    </xdr:from>
    <xdr:ext cx="534377" cy="259045"/>
    <xdr:sp macro="" textlink="">
      <xdr:nvSpPr>
        <xdr:cNvPr id="145" name="n_1mainValue【道路】&#10;一人当たり延長">
          <a:extLst>
            <a:ext uri="{FF2B5EF4-FFF2-40B4-BE49-F238E27FC236}">
              <a16:creationId xmlns:a16="http://schemas.microsoft.com/office/drawing/2014/main" id="{DA24F655-7E55-4935-A565-CDADDB277927}"/>
            </a:ext>
          </a:extLst>
        </xdr:cNvPr>
        <xdr:cNvSpPr txBox="1"/>
      </xdr:nvSpPr>
      <xdr:spPr>
        <a:xfrm>
          <a:off x="9359411" y="714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116866</xdr:rowOff>
    </xdr:from>
    <xdr:ext cx="534377" cy="259045"/>
    <xdr:sp macro="" textlink="">
      <xdr:nvSpPr>
        <xdr:cNvPr id="146" name="n_2mainValue【道路】&#10;一人当たり延長">
          <a:extLst>
            <a:ext uri="{FF2B5EF4-FFF2-40B4-BE49-F238E27FC236}">
              <a16:creationId xmlns:a16="http://schemas.microsoft.com/office/drawing/2014/main" id="{71591A03-F26F-4182-B4C8-86523EBC8D0E}"/>
            </a:ext>
          </a:extLst>
        </xdr:cNvPr>
        <xdr:cNvSpPr txBox="1"/>
      </xdr:nvSpPr>
      <xdr:spPr>
        <a:xfrm>
          <a:off x="8483111" y="714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119863</xdr:rowOff>
    </xdr:from>
    <xdr:ext cx="534377" cy="259045"/>
    <xdr:sp macro="" textlink="">
      <xdr:nvSpPr>
        <xdr:cNvPr id="147" name="n_3mainValue【道路】&#10;一人当たり延長">
          <a:extLst>
            <a:ext uri="{FF2B5EF4-FFF2-40B4-BE49-F238E27FC236}">
              <a16:creationId xmlns:a16="http://schemas.microsoft.com/office/drawing/2014/main" id="{43BF41FA-56BB-46B3-B55E-5D09BBB70954}"/>
            </a:ext>
          </a:extLst>
        </xdr:cNvPr>
        <xdr:cNvSpPr txBox="1"/>
      </xdr:nvSpPr>
      <xdr:spPr>
        <a:xfrm>
          <a:off x="7594111" y="71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121806</xdr:rowOff>
    </xdr:from>
    <xdr:ext cx="534377" cy="259045"/>
    <xdr:sp macro="" textlink="">
      <xdr:nvSpPr>
        <xdr:cNvPr id="148" name="n_4mainValue【道路】&#10;一人当たり延長">
          <a:extLst>
            <a:ext uri="{FF2B5EF4-FFF2-40B4-BE49-F238E27FC236}">
              <a16:creationId xmlns:a16="http://schemas.microsoft.com/office/drawing/2014/main" id="{23CCD2CD-7691-4549-BDB9-402CF0286EE7}"/>
            </a:ext>
          </a:extLst>
        </xdr:cNvPr>
        <xdr:cNvSpPr txBox="1"/>
      </xdr:nvSpPr>
      <xdr:spPr>
        <a:xfrm>
          <a:off x="6705111" y="715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BD9FAB36-C6BC-4F3B-8BAC-BBF30930759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B428CBE-3605-4C99-93E6-2E7D5063A68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50B5B7BE-96A2-4EF8-AE09-C79C4560443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EBF169B9-0A27-4A39-8651-E1FA2E5FB0B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2A6983E-1DF0-4C82-A8D3-AB2059DA5F8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9F4AB7D-1976-4040-84E1-D7843AA0557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FB6E3742-146B-49CD-B23C-7C2F4133707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39C191E-17DB-4E98-8BC6-FFCB5C3D6AF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F935F5A8-F3FC-471F-BAB9-C9CF2AA4A80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39DD6BB4-C24E-40B2-BD00-0A5863F4273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EEACE77-EB88-40C0-8B68-6E85207BD13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CFB30481-B3F1-41C5-B9C3-F0A64593DC5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D2A17C0A-37AC-4CFE-81F2-22EA130125C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16B8F021-F7FB-47E7-84CD-97D1089F79E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EDA84136-1326-4E2A-9336-C706ABF6497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6DC6087D-29D3-4EBB-B7A8-B2E02588D53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5013F915-B4DE-418B-96C7-9E7624E68D6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B79074B-C251-4A0E-AEFE-CDCB8BAA065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EBA98DFA-753D-4D99-A857-6E3AC94DAB1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66D5983F-090C-48A5-B76E-3D88FCB696B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BB7336D8-A42E-43BF-BC4D-D362DD3D466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BD308A0E-9E88-44F6-BD37-4BF87F99154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13EC2F68-16A7-42D0-A1C4-4328CFE8648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8F73F651-ECF7-4E3C-91E8-F59979F46E5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885815B-F074-446F-A81D-29529F5B87B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42142BCC-C704-4AA7-B2EC-ADE3C3328EFD}"/>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8A90819C-2F65-4D0F-8937-2FB4AC29C1E0}"/>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B4E68163-C978-4A25-B505-E455C517BC0F}"/>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6AE76D44-73F4-4B1A-9234-BF72F6DEA94E}"/>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4D01DAEC-8FED-4682-8235-323F3CE35F18}"/>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6317219-8417-4150-9103-D454A7CE6722}"/>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35C24D37-B283-4CF6-8FD2-689B15B3B919}"/>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DFF2B890-818B-4CE7-AFB4-C96585C616C8}"/>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795590E1-6226-4F2F-B2D3-556FF80E866C}"/>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4B0BD09E-6385-42C8-B163-04E778627851}"/>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27E00924-4DA7-4DEF-BBBD-E2A6B3563E66}"/>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6F0DD16-606B-4F93-8038-4838DFCFE8C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75D4D8C-264E-4C2C-B41E-E02C922AD34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90C8CC5-2007-4407-9434-DE32A2A6A2A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2C428DF-CAA5-434B-B304-458D1F61B48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0BCB171-6268-4B1A-B1E6-5AD55B33879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90" name="楕円 189">
          <a:extLst>
            <a:ext uri="{FF2B5EF4-FFF2-40B4-BE49-F238E27FC236}">
              <a16:creationId xmlns:a16="http://schemas.microsoft.com/office/drawing/2014/main" id="{AA2EF5AC-0B93-472E-A5B6-5E391A1E867E}"/>
            </a:ext>
          </a:extLst>
        </xdr:cNvPr>
        <xdr:cNvSpPr/>
      </xdr:nvSpPr>
      <xdr:spPr>
        <a:xfrm>
          <a:off x="45847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143164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ADB6BE2A-49F2-4B48-87AC-B103ADD73D70}"/>
            </a:ext>
          </a:extLst>
        </xdr:cNvPr>
        <xdr:cNvSpPr txBox="1"/>
      </xdr:nvSpPr>
      <xdr:spPr>
        <a:xfrm>
          <a:off x="4673600"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145143</xdr:rowOff>
    </xdr:from>
    <xdr:to>
      <xdr:col>20</xdr:col>
      <xdr:colOff>38100</xdr:colOff>
      <xdr:row>61</xdr:row>
      <xdr:rowOff>75293</xdr:rowOff>
    </xdr:to>
    <xdr:sp macro="" textlink="">
      <xdr:nvSpPr>
        <xdr:cNvPr id="192" name="楕円 191">
          <a:extLst>
            <a:ext uri="{FF2B5EF4-FFF2-40B4-BE49-F238E27FC236}">
              <a16:creationId xmlns:a16="http://schemas.microsoft.com/office/drawing/2014/main" id="{D1261645-B0E4-40AB-8DA6-3B1B72EF835E}"/>
            </a:ext>
          </a:extLst>
        </xdr:cNvPr>
        <xdr:cNvSpPr/>
      </xdr:nvSpPr>
      <xdr:spPr>
        <a:xfrm>
          <a:off x="3746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24493</xdr:rowOff>
    </xdr:from>
    <xdr:to>
      <xdr:col>24</xdr:col>
      <xdr:colOff>63500</xdr:colOff>
      <xdr:row>61</xdr:row>
      <xdr:rowOff>44087</xdr:rowOff>
    </xdr:to>
    <xdr:cxnSp macro="">
      <xdr:nvCxnSpPr>
        <xdr:cNvPr id="193" name="直線コネクタ 192">
          <a:extLst>
            <a:ext uri="{FF2B5EF4-FFF2-40B4-BE49-F238E27FC236}">
              <a16:creationId xmlns:a16="http://schemas.microsoft.com/office/drawing/2014/main" id="{443C8DF0-4B42-46EB-A0E4-B36BC2BD108C}"/>
            </a:ext>
          </a:extLst>
        </xdr:cNvPr>
        <xdr:cNvCxnSpPr/>
      </xdr:nvCxnSpPr>
      <xdr:spPr>
        <a:xfrm>
          <a:off x="3797300" y="1048294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127181</xdr:rowOff>
    </xdr:from>
    <xdr:to>
      <xdr:col>15</xdr:col>
      <xdr:colOff>101600</xdr:colOff>
      <xdr:row>61</xdr:row>
      <xdr:rowOff>57331</xdr:rowOff>
    </xdr:to>
    <xdr:sp macro="" textlink="">
      <xdr:nvSpPr>
        <xdr:cNvPr id="194" name="楕円 193">
          <a:extLst>
            <a:ext uri="{FF2B5EF4-FFF2-40B4-BE49-F238E27FC236}">
              <a16:creationId xmlns:a16="http://schemas.microsoft.com/office/drawing/2014/main" id="{A6B0B873-EA67-47F4-9FEB-27DC221EA35A}"/>
            </a:ext>
          </a:extLst>
        </xdr:cNvPr>
        <xdr:cNvSpPr/>
      </xdr:nvSpPr>
      <xdr:spPr>
        <a:xfrm>
          <a:off x="2857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6531</xdr:rowOff>
    </xdr:from>
    <xdr:to>
      <xdr:col>19</xdr:col>
      <xdr:colOff>177800</xdr:colOff>
      <xdr:row>61</xdr:row>
      <xdr:rowOff>24493</xdr:rowOff>
    </xdr:to>
    <xdr:cxnSp macro="">
      <xdr:nvCxnSpPr>
        <xdr:cNvPr id="195" name="直線コネクタ 194">
          <a:extLst>
            <a:ext uri="{FF2B5EF4-FFF2-40B4-BE49-F238E27FC236}">
              <a16:creationId xmlns:a16="http://schemas.microsoft.com/office/drawing/2014/main" id="{63A24E14-BB59-4513-AC7E-FDF73D1BB1D2}"/>
            </a:ext>
          </a:extLst>
        </xdr:cNvPr>
        <xdr:cNvCxnSpPr/>
      </xdr:nvCxnSpPr>
      <xdr:spPr>
        <a:xfrm>
          <a:off x="2908300" y="1046498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96" name="楕円 195">
          <a:extLst>
            <a:ext uri="{FF2B5EF4-FFF2-40B4-BE49-F238E27FC236}">
              <a16:creationId xmlns:a16="http://schemas.microsoft.com/office/drawing/2014/main" id="{05CF8B73-1555-4FCC-8F70-7120C03AD470}"/>
            </a:ext>
          </a:extLst>
        </xdr:cNvPr>
        <xdr:cNvSpPr/>
      </xdr:nvSpPr>
      <xdr:spPr>
        <a:xfrm>
          <a:off x="196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160020</xdr:rowOff>
    </xdr:from>
    <xdr:to>
      <xdr:col>15</xdr:col>
      <xdr:colOff>50800</xdr:colOff>
      <xdr:row>61</xdr:row>
      <xdr:rowOff>6531</xdr:rowOff>
    </xdr:to>
    <xdr:cxnSp macro="">
      <xdr:nvCxnSpPr>
        <xdr:cNvPr id="197" name="直線コネクタ 196">
          <a:extLst>
            <a:ext uri="{FF2B5EF4-FFF2-40B4-BE49-F238E27FC236}">
              <a16:creationId xmlns:a16="http://schemas.microsoft.com/office/drawing/2014/main" id="{4554D17C-F73A-4F7E-A7FE-599C6E5A4FF4}"/>
            </a:ext>
          </a:extLst>
        </xdr:cNvPr>
        <xdr:cNvCxnSpPr/>
      </xdr:nvCxnSpPr>
      <xdr:spPr>
        <a:xfrm>
          <a:off x="2019300" y="1044702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91259</xdr:rowOff>
    </xdr:from>
    <xdr:to>
      <xdr:col>6</xdr:col>
      <xdr:colOff>38100</xdr:colOff>
      <xdr:row>61</xdr:row>
      <xdr:rowOff>21409</xdr:rowOff>
    </xdr:to>
    <xdr:sp macro="" textlink="">
      <xdr:nvSpPr>
        <xdr:cNvPr id="198" name="楕円 197">
          <a:extLst>
            <a:ext uri="{FF2B5EF4-FFF2-40B4-BE49-F238E27FC236}">
              <a16:creationId xmlns:a16="http://schemas.microsoft.com/office/drawing/2014/main" id="{C5405B89-FC9D-49BE-8E37-3F919959116A}"/>
            </a:ext>
          </a:extLst>
        </xdr:cNvPr>
        <xdr:cNvSpPr/>
      </xdr:nvSpPr>
      <xdr:spPr>
        <a:xfrm>
          <a:off x="1079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142059</xdr:rowOff>
    </xdr:from>
    <xdr:to>
      <xdr:col>10</xdr:col>
      <xdr:colOff>114300</xdr:colOff>
      <xdr:row>60</xdr:row>
      <xdr:rowOff>160020</xdr:rowOff>
    </xdr:to>
    <xdr:cxnSp macro="">
      <xdr:nvCxnSpPr>
        <xdr:cNvPr id="199" name="直線コネクタ 198">
          <a:extLst>
            <a:ext uri="{FF2B5EF4-FFF2-40B4-BE49-F238E27FC236}">
              <a16:creationId xmlns:a16="http://schemas.microsoft.com/office/drawing/2014/main" id="{BF28D80A-8610-40B8-8C69-1830CCD04C33}"/>
            </a:ext>
          </a:extLst>
        </xdr:cNvPr>
        <xdr:cNvCxnSpPr/>
      </xdr:nvCxnSpPr>
      <xdr:spPr>
        <a:xfrm>
          <a:off x="1130300" y="1042905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55307256-3591-4725-BA45-0687DCACDB19}"/>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814F4883-A672-4AEA-9914-32BA7D415A75}"/>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E7EB6594-B2D9-42B6-B6E0-9A87FFB6F053}"/>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D0E66A4A-F62F-4806-835F-CB576CD65869}"/>
            </a:ext>
          </a:extLst>
        </xdr:cNvPr>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66420</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221419FB-7EE3-4ADF-A5DB-3AA85F2E01D7}"/>
            </a:ext>
          </a:extLst>
        </xdr:cNvPr>
        <xdr:cNvSpPr txBox="1"/>
      </xdr:nvSpPr>
      <xdr:spPr>
        <a:xfrm>
          <a:off x="3582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DC031A26-A988-4F18-B405-7F43C32E619F}"/>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10B8EC85-966F-40A7-BCE9-C08B2A342E5F}"/>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5F7F37CA-01F8-47ED-9CB0-D1A664DE4BE2}"/>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58DAC451-BFAD-4E12-977D-6005DB6B867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ADC12233-204C-4832-BFB2-6246F87B506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314E21B7-AAA8-4681-A6B3-51A2C4BB71F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B9F58AE9-05C3-499E-B24C-20E235EE140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4F88DFF5-9F1A-42D1-86EC-DDFEDBC70F9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55187EF-6050-4CE2-A1C2-C3D918A0D65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95B1BEFF-20D2-495E-8177-2D67B461E67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821F34FB-F77C-42D9-9484-24058015A39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3C7424CB-1987-4F62-9306-D7A0F825229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64AAECE-3BC1-4B18-9D61-EDBC806CFA3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D29092FF-DBFC-4561-B281-CDBAF5C8339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9A754C90-F3C3-454E-9BB0-E24F9075BD58}"/>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A61C1C78-B218-46FE-B7C4-06DECD83888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3FB54354-C498-46AF-A9ED-D4B043B6A602}"/>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9290A0B-1D51-4933-AFF6-65337C5EFD7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7D7D1B7B-06BD-4822-BA78-C1D2EB847CF4}"/>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E691CCCC-1E9E-44FE-B7B4-CFD134AD082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6082D2AF-DBF9-44FA-8400-1A57CEF34097}"/>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4E3930D4-6B5D-4523-AED4-87D728144CD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152D4071-9B8E-47D1-AC11-B182D513E65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8BAC0B16-F37F-4564-B758-F71B075A77C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5948AFAF-3A08-49E8-AD58-E98DA66D9AC4}"/>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7D8A4AD5-A41E-4300-9A88-28D7026043E7}"/>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95BCB3AE-F76F-41FE-BAF0-8B06FA477B17}"/>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41C16126-9B62-4F5D-A42B-C6957CDE5756}"/>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F677E73C-E14B-488E-939E-23F05734EAB9}"/>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B5DC9545-6453-4BDA-9983-02DD38C057FE}"/>
            </a:ext>
          </a:extLst>
        </xdr:cNvPr>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6B1384AB-AEA7-47B6-87E1-85C245837BDA}"/>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6E78D284-3320-443E-A7F9-C95F4109A160}"/>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368F137A-E2BE-403F-865A-9EAB2F04D53C}"/>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E3350966-0C23-411E-AD9D-B5C297BF3E6F}"/>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07CE789E-FAE2-4524-B988-D949965AC5F2}"/>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2AFA639-CEB5-48CA-A1E1-C9CB8CFD0DA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165350D-A9B6-4187-AFFA-98AEC58A566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A3E236B-AE04-48AC-8761-67C87F4DA50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10A7689-24FD-4F2B-826F-C7E49B42E37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434DD51-0A9E-428E-91BC-079B68CE391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106924</xdr:rowOff>
    </xdr:from>
    <xdr:to>
      <xdr:col>55</xdr:col>
      <xdr:colOff>50800</xdr:colOff>
      <xdr:row>64</xdr:row>
      <xdr:rowOff>37074</xdr:rowOff>
    </xdr:to>
    <xdr:sp macro="" textlink="">
      <xdr:nvSpPr>
        <xdr:cNvPr id="245" name="楕円 244">
          <a:extLst>
            <a:ext uri="{FF2B5EF4-FFF2-40B4-BE49-F238E27FC236}">
              <a16:creationId xmlns:a16="http://schemas.microsoft.com/office/drawing/2014/main" id="{CB0291EC-A4E7-4AD1-B83F-5E64382449CA}"/>
            </a:ext>
          </a:extLst>
        </xdr:cNvPr>
        <xdr:cNvSpPr/>
      </xdr:nvSpPr>
      <xdr:spPr>
        <a:xfrm>
          <a:off x="10426700" y="1090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21851</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FBADCEA4-BB43-4CA9-ABD6-2661951BFD6F}"/>
            </a:ext>
          </a:extLst>
        </xdr:cNvPr>
        <xdr:cNvSpPr txBox="1"/>
      </xdr:nvSpPr>
      <xdr:spPr>
        <a:xfrm>
          <a:off x="10515600" y="1082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107280</xdr:rowOff>
    </xdr:from>
    <xdr:to>
      <xdr:col>50</xdr:col>
      <xdr:colOff>165100</xdr:colOff>
      <xdr:row>64</xdr:row>
      <xdr:rowOff>37430</xdr:rowOff>
    </xdr:to>
    <xdr:sp macro="" textlink="">
      <xdr:nvSpPr>
        <xdr:cNvPr id="247" name="楕円 246">
          <a:extLst>
            <a:ext uri="{FF2B5EF4-FFF2-40B4-BE49-F238E27FC236}">
              <a16:creationId xmlns:a16="http://schemas.microsoft.com/office/drawing/2014/main" id="{CB793CF0-325A-445F-BD05-04F0FBE65B4D}"/>
            </a:ext>
          </a:extLst>
        </xdr:cNvPr>
        <xdr:cNvSpPr/>
      </xdr:nvSpPr>
      <xdr:spPr>
        <a:xfrm>
          <a:off x="9588500" y="1090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157724</xdr:rowOff>
    </xdr:from>
    <xdr:to>
      <xdr:col>55</xdr:col>
      <xdr:colOff>0</xdr:colOff>
      <xdr:row>63</xdr:row>
      <xdr:rowOff>158080</xdr:rowOff>
    </xdr:to>
    <xdr:cxnSp macro="">
      <xdr:nvCxnSpPr>
        <xdr:cNvPr id="248" name="直線コネクタ 247">
          <a:extLst>
            <a:ext uri="{FF2B5EF4-FFF2-40B4-BE49-F238E27FC236}">
              <a16:creationId xmlns:a16="http://schemas.microsoft.com/office/drawing/2014/main" id="{F44F0241-6C89-4BFC-AC03-208ED4E3E292}"/>
            </a:ext>
          </a:extLst>
        </xdr:cNvPr>
        <xdr:cNvCxnSpPr/>
      </xdr:nvCxnSpPr>
      <xdr:spPr>
        <a:xfrm flipV="1">
          <a:off x="9639300" y="10959074"/>
          <a:ext cx="838200" cy="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107544</xdr:rowOff>
    </xdr:from>
    <xdr:to>
      <xdr:col>46</xdr:col>
      <xdr:colOff>38100</xdr:colOff>
      <xdr:row>64</xdr:row>
      <xdr:rowOff>37694</xdr:rowOff>
    </xdr:to>
    <xdr:sp macro="" textlink="">
      <xdr:nvSpPr>
        <xdr:cNvPr id="249" name="楕円 248">
          <a:extLst>
            <a:ext uri="{FF2B5EF4-FFF2-40B4-BE49-F238E27FC236}">
              <a16:creationId xmlns:a16="http://schemas.microsoft.com/office/drawing/2014/main" id="{D3D09BAC-A65E-486D-B804-5ACAF4BADDA0}"/>
            </a:ext>
          </a:extLst>
        </xdr:cNvPr>
        <xdr:cNvSpPr/>
      </xdr:nvSpPr>
      <xdr:spPr>
        <a:xfrm>
          <a:off x="8699500" y="1090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158080</xdr:rowOff>
    </xdr:from>
    <xdr:to>
      <xdr:col>50</xdr:col>
      <xdr:colOff>114300</xdr:colOff>
      <xdr:row>63</xdr:row>
      <xdr:rowOff>158344</xdr:rowOff>
    </xdr:to>
    <xdr:cxnSp macro="">
      <xdr:nvCxnSpPr>
        <xdr:cNvPr id="250" name="直線コネクタ 249">
          <a:extLst>
            <a:ext uri="{FF2B5EF4-FFF2-40B4-BE49-F238E27FC236}">
              <a16:creationId xmlns:a16="http://schemas.microsoft.com/office/drawing/2014/main" id="{7DC798F9-1251-4C98-B1AF-A33D3369A2FF}"/>
            </a:ext>
          </a:extLst>
        </xdr:cNvPr>
        <xdr:cNvCxnSpPr/>
      </xdr:nvCxnSpPr>
      <xdr:spPr>
        <a:xfrm flipV="1">
          <a:off x="8750300" y="10959430"/>
          <a:ext cx="889000" cy="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107835</xdr:rowOff>
    </xdr:from>
    <xdr:to>
      <xdr:col>41</xdr:col>
      <xdr:colOff>101600</xdr:colOff>
      <xdr:row>64</xdr:row>
      <xdr:rowOff>37985</xdr:rowOff>
    </xdr:to>
    <xdr:sp macro="" textlink="">
      <xdr:nvSpPr>
        <xdr:cNvPr id="251" name="楕円 250">
          <a:extLst>
            <a:ext uri="{FF2B5EF4-FFF2-40B4-BE49-F238E27FC236}">
              <a16:creationId xmlns:a16="http://schemas.microsoft.com/office/drawing/2014/main" id="{6CE4E998-6EF1-47AE-848E-1DC0B70A3908}"/>
            </a:ext>
          </a:extLst>
        </xdr:cNvPr>
        <xdr:cNvSpPr/>
      </xdr:nvSpPr>
      <xdr:spPr>
        <a:xfrm>
          <a:off x="7810500" y="1090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158344</xdr:rowOff>
    </xdr:from>
    <xdr:to>
      <xdr:col>45</xdr:col>
      <xdr:colOff>177800</xdr:colOff>
      <xdr:row>63</xdr:row>
      <xdr:rowOff>158635</xdr:rowOff>
    </xdr:to>
    <xdr:cxnSp macro="">
      <xdr:nvCxnSpPr>
        <xdr:cNvPr id="252" name="直線コネクタ 251">
          <a:extLst>
            <a:ext uri="{FF2B5EF4-FFF2-40B4-BE49-F238E27FC236}">
              <a16:creationId xmlns:a16="http://schemas.microsoft.com/office/drawing/2014/main" id="{AF043C79-9854-477A-A87F-927C2DA1FF77}"/>
            </a:ext>
          </a:extLst>
        </xdr:cNvPr>
        <xdr:cNvCxnSpPr/>
      </xdr:nvCxnSpPr>
      <xdr:spPr>
        <a:xfrm flipV="1">
          <a:off x="7861300" y="10959694"/>
          <a:ext cx="88900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108024</xdr:rowOff>
    </xdr:from>
    <xdr:to>
      <xdr:col>36</xdr:col>
      <xdr:colOff>165100</xdr:colOff>
      <xdr:row>64</xdr:row>
      <xdr:rowOff>38174</xdr:rowOff>
    </xdr:to>
    <xdr:sp macro="" textlink="">
      <xdr:nvSpPr>
        <xdr:cNvPr id="253" name="楕円 252">
          <a:extLst>
            <a:ext uri="{FF2B5EF4-FFF2-40B4-BE49-F238E27FC236}">
              <a16:creationId xmlns:a16="http://schemas.microsoft.com/office/drawing/2014/main" id="{9571061E-63A9-462A-8741-029E885D6EF9}"/>
            </a:ext>
          </a:extLst>
        </xdr:cNvPr>
        <xdr:cNvSpPr/>
      </xdr:nvSpPr>
      <xdr:spPr>
        <a:xfrm>
          <a:off x="6921500" y="1090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158635</xdr:rowOff>
    </xdr:from>
    <xdr:to>
      <xdr:col>41</xdr:col>
      <xdr:colOff>50800</xdr:colOff>
      <xdr:row>63</xdr:row>
      <xdr:rowOff>158824</xdr:rowOff>
    </xdr:to>
    <xdr:cxnSp macro="">
      <xdr:nvCxnSpPr>
        <xdr:cNvPr id="254" name="直線コネクタ 253">
          <a:extLst>
            <a:ext uri="{FF2B5EF4-FFF2-40B4-BE49-F238E27FC236}">
              <a16:creationId xmlns:a16="http://schemas.microsoft.com/office/drawing/2014/main" id="{E3D7471C-31A4-4E0F-98C3-2D8777FAD075}"/>
            </a:ext>
          </a:extLst>
        </xdr:cNvPr>
        <xdr:cNvCxnSpPr/>
      </xdr:nvCxnSpPr>
      <xdr:spPr>
        <a:xfrm flipV="1">
          <a:off x="6972300" y="10959985"/>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3062FD37-9A9C-47F2-8DE2-3BB5BEBEC879}"/>
            </a:ext>
          </a:extLst>
        </xdr:cNvPr>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09005B62-ADBD-49FD-BA90-F32B5C41A444}"/>
            </a:ext>
          </a:extLst>
        </xdr:cNvPr>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2A19C38D-84B0-4717-BC15-3ED40D7F45CF}"/>
            </a:ext>
          </a:extLst>
        </xdr:cNvPr>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8E25A3FB-A524-4F9D-B13A-2947F0137450}"/>
            </a:ext>
          </a:extLst>
        </xdr:cNvPr>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28557</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8654E7B9-90BE-4079-BD5F-C8367DA59C0B}"/>
            </a:ext>
          </a:extLst>
        </xdr:cNvPr>
        <xdr:cNvSpPr txBox="1"/>
      </xdr:nvSpPr>
      <xdr:spPr>
        <a:xfrm>
          <a:off x="9359411" y="1100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28821</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B5FD4306-1459-49FF-8C99-020413EEA53B}"/>
            </a:ext>
          </a:extLst>
        </xdr:cNvPr>
        <xdr:cNvSpPr txBox="1"/>
      </xdr:nvSpPr>
      <xdr:spPr>
        <a:xfrm>
          <a:off x="8483111" y="110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29112</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B97EA9B3-E43E-4577-81E0-F2E0B8689F27}"/>
            </a:ext>
          </a:extLst>
        </xdr:cNvPr>
        <xdr:cNvSpPr txBox="1"/>
      </xdr:nvSpPr>
      <xdr:spPr>
        <a:xfrm>
          <a:off x="7594111" y="1100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29301</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2DD8475F-5F72-4D75-B351-22E1C3AB5674}"/>
            </a:ext>
          </a:extLst>
        </xdr:cNvPr>
        <xdr:cNvSpPr txBox="1"/>
      </xdr:nvSpPr>
      <xdr:spPr>
        <a:xfrm>
          <a:off x="6705111" y="1100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D7A98F6C-7D7F-4C16-A345-397BAA2D5C8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CA483486-FC18-4E52-A205-A249611D98E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1D4D68F6-534B-4DBA-885F-8F77479CDCA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B812F024-CD0B-41F6-97F3-DD457A1DE7F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839EADB3-D580-4E53-A877-A16B59FA90A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5D7F7540-5575-4754-B478-A817A0CB9B2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B94B13C8-4043-4388-8118-C3C411B34B2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E0D5919D-E22E-4B12-A945-0BFCDFB8882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28CC674-D12F-4866-A78F-95490C08725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E5A457A6-E95C-4A36-A298-17C70F03984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7E07F8D1-B1D0-4FCB-AB4B-50145F783DF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4AAE598F-B970-42BF-9B28-01C5BEAB5B1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2167D2DE-795A-4602-853B-73EA80D3CFF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6263FB7D-45F9-43B0-ABB2-A66251F5657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5160D220-FA58-44E7-825C-CF941BF22E7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8BB215E6-0E9A-4368-BF92-55A3F79CEA3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3B9108C6-4F82-4467-B9E9-CFB7F1AA5C5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1C03A035-FDA9-4C94-ADE6-5B11E385DA6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10E8BF-8044-41BA-BC23-90992F9E498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87A8CED6-3840-42F9-B518-73EB67E665A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F06B3CBB-9448-41BF-8811-1B150B89663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7CE08880-5BE7-4289-BACE-D8612F9A0FE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70CE49E8-5791-40D9-963A-44AAB9A3658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314B095E-35F1-4D9A-ABAC-6854D9195C0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A4D738A-8D1B-4CFA-B66B-EA77FC96118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61F35413-F9EE-48D5-A727-15C8BA3C9189}"/>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F58C1218-C368-4965-AB45-0E2023252FFD}"/>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84DF90DF-24FA-43A3-B45B-0047A5111A43}"/>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53659639-6D99-40CE-8F0D-F3474658493C}"/>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F9C94F3B-848F-4D21-81A5-4B5F8FBA38F0}"/>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45B358FF-F675-4AE1-B6CC-F104AFF3A55E}"/>
            </a:ext>
          </a:extLst>
        </xdr:cNvPr>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DA483096-78DB-4DD9-9CD8-00C94F041EB5}"/>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B1D5EE7D-335D-4CB4-9663-B5E4A5DB06A2}"/>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9299885E-DA8C-4E5A-9A95-86C4E0F20D9A}"/>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55990A50-77FB-4CDB-9407-C3F01A23E2D8}"/>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9D38FE2C-5779-4F0A-9592-A727043718D9}"/>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588410E-D5B9-485B-8700-8B6B57D4884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786A28C-37C3-4E3C-AA24-4271688F998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DE96E8A-125A-4EB3-9B63-35B7B3A4D7A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FABE5D3-C488-4AF0-8708-B99411AFF8B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313CEE8-E0EE-48DF-84CA-2EE97797774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124461</xdr:rowOff>
    </xdr:from>
    <xdr:to>
      <xdr:col>24</xdr:col>
      <xdr:colOff>114300</xdr:colOff>
      <xdr:row>84</xdr:row>
      <xdr:rowOff>54611</xdr:rowOff>
    </xdr:to>
    <xdr:sp macro="" textlink="">
      <xdr:nvSpPr>
        <xdr:cNvPr id="304" name="楕円 303">
          <a:extLst>
            <a:ext uri="{FF2B5EF4-FFF2-40B4-BE49-F238E27FC236}">
              <a16:creationId xmlns:a16="http://schemas.microsoft.com/office/drawing/2014/main" id="{24B508A7-3E5D-4A57-9FB1-3CACE11FFD72}"/>
            </a:ext>
          </a:extLst>
        </xdr:cNvPr>
        <xdr:cNvSpPr/>
      </xdr:nvSpPr>
      <xdr:spPr>
        <a:xfrm>
          <a:off x="45847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102888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8B7FCDE-00DF-48E5-BEF8-280EED84D18D}"/>
            </a:ext>
          </a:extLst>
        </xdr:cNvPr>
        <xdr:cNvSpPr txBox="1"/>
      </xdr:nvSpPr>
      <xdr:spPr>
        <a:xfrm>
          <a:off x="4673600"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75474</xdr:rowOff>
    </xdr:from>
    <xdr:to>
      <xdr:col>20</xdr:col>
      <xdr:colOff>38100</xdr:colOff>
      <xdr:row>84</xdr:row>
      <xdr:rowOff>5624</xdr:rowOff>
    </xdr:to>
    <xdr:sp macro="" textlink="">
      <xdr:nvSpPr>
        <xdr:cNvPr id="306" name="楕円 305">
          <a:extLst>
            <a:ext uri="{FF2B5EF4-FFF2-40B4-BE49-F238E27FC236}">
              <a16:creationId xmlns:a16="http://schemas.microsoft.com/office/drawing/2014/main" id="{32484392-59E8-4016-8A77-3E706B9CF7A6}"/>
            </a:ext>
          </a:extLst>
        </xdr:cNvPr>
        <xdr:cNvSpPr/>
      </xdr:nvSpPr>
      <xdr:spPr>
        <a:xfrm>
          <a:off x="3746500" y="143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126274</xdr:rowOff>
    </xdr:from>
    <xdr:to>
      <xdr:col>24</xdr:col>
      <xdr:colOff>63500</xdr:colOff>
      <xdr:row>84</xdr:row>
      <xdr:rowOff>3811</xdr:rowOff>
    </xdr:to>
    <xdr:cxnSp macro="">
      <xdr:nvCxnSpPr>
        <xdr:cNvPr id="307" name="直線コネクタ 306">
          <a:extLst>
            <a:ext uri="{FF2B5EF4-FFF2-40B4-BE49-F238E27FC236}">
              <a16:creationId xmlns:a16="http://schemas.microsoft.com/office/drawing/2014/main" id="{AF0BA666-EC69-41B3-AB5E-6F979EF04D55}"/>
            </a:ext>
          </a:extLst>
        </xdr:cNvPr>
        <xdr:cNvCxnSpPr/>
      </xdr:nvCxnSpPr>
      <xdr:spPr>
        <a:xfrm>
          <a:off x="3797300" y="14356624"/>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111398</xdr:rowOff>
    </xdr:from>
    <xdr:to>
      <xdr:col>15</xdr:col>
      <xdr:colOff>101600</xdr:colOff>
      <xdr:row>84</xdr:row>
      <xdr:rowOff>41548</xdr:rowOff>
    </xdr:to>
    <xdr:sp macro="" textlink="">
      <xdr:nvSpPr>
        <xdr:cNvPr id="308" name="楕円 307">
          <a:extLst>
            <a:ext uri="{FF2B5EF4-FFF2-40B4-BE49-F238E27FC236}">
              <a16:creationId xmlns:a16="http://schemas.microsoft.com/office/drawing/2014/main" id="{5766B1DD-8022-47F5-A3AB-883840545206}"/>
            </a:ext>
          </a:extLst>
        </xdr:cNvPr>
        <xdr:cNvSpPr/>
      </xdr:nvSpPr>
      <xdr:spPr>
        <a:xfrm>
          <a:off x="2857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126274</xdr:rowOff>
    </xdr:from>
    <xdr:to>
      <xdr:col>19</xdr:col>
      <xdr:colOff>177800</xdr:colOff>
      <xdr:row>83</xdr:row>
      <xdr:rowOff>162198</xdr:rowOff>
    </xdr:to>
    <xdr:cxnSp macro="">
      <xdr:nvCxnSpPr>
        <xdr:cNvPr id="309" name="直線コネクタ 308">
          <a:extLst>
            <a:ext uri="{FF2B5EF4-FFF2-40B4-BE49-F238E27FC236}">
              <a16:creationId xmlns:a16="http://schemas.microsoft.com/office/drawing/2014/main" id="{0B1DFE52-C9B0-4475-8424-33E73961C98A}"/>
            </a:ext>
          </a:extLst>
        </xdr:cNvPr>
        <xdr:cNvCxnSpPr/>
      </xdr:nvCxnSpPr>
      <xdr:spPr>
        <a:xfrm flipV="1">
          <a:off x="2908300" y="1435662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153851</xdr:rowOff>
    </xdr:from>
    <xdr:to>
      <xdr:col>10</xdr:col>
      <xdr:colOff>165100</xdr:colOff>
      <xdr:row>84</xdr:row>
      <xdr:rowOff>84001</xdr:rowOff>
    </xdr:to>
    <xdr:sp macro="" textlink="">
      <xdr:nvSpPr>
        <xdr:cNvPr id="310" name="楕円 309">
          <a:extLst>
            <a:ext uri="{FF2B5EF4-FFF2-40B4-BE49-F238E27FC236}">
              <a16:creationId xmlns:a16="http://schemas.microsoft.com/office/drawing/2014/main" id="{39B820FE-FE64-4AC4-907B-D484F4117FE8}"/>
            </a:ext>
          </a:extLst>
        </xdr:cNvPr>
        <xdr:cNvSpPr/>
      </xdr:nvSpPr>
      <xdr:spPr>
        <a:xfrm>
          <a:off x="1968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162198</xdr:rowOff>
    </xdr:from>
    <xdr:to>
      <xdr:col>15</xdr:col>
      <xdr:colOff>50800</xdr:colOff>
      <xdr:row>84</xdr:row>
      <xdr:rowOff>33201</xdr:rowOff>
    </xdr:to>
    <xdr:cxnSp macro="">
      <xdr:nvCxnSpPr>
        <xdr:cNvPr id="311" name="直線コネクタ 310">
          <a:extLst>
            <a:ext uri="{FF2B5EF4-FFF2-40B4-BE49-F238E27FC236}">
              <a16:creationId xmlns:a16="http://schemas.microsoft.com/office/drawing/2014/main" id="{628D5D74-8B32-4FD1-AEFF-A9149EB9E180}"/>
            </a:ext>
          </a:extLst>
        </xdr:cNvPr>
        <xdr:cNvCxnSpPr/>
      </xdr:nvCxnSpPr>
      <xdr:spPr>
        <a:xfrm flipV="1">
          <a:off x="2019300" y="1439254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103232</xdr:rowOff>
    </xdr:from>
    <xdr:to>
      <xdr:col>6</xdr:col>
      <xdr:colOff>38100</xdr:colOff>
      <xdr:row>84</xdr:row>
      <xdr:rowOff>33382</xdr:rowOff>
    </xdr:to>
    <xdr:sp macro="" textlink="">
      <xdr:nvSpPr>
        <xdr:cNvPr id="312" name="楕円 311">
          <a:extLst>
            <a:ext uri="{FF2B5EF4-FFF2-40B4-BE49-F238E27FC236}">
              <a16:creationId xmlns:a16="http://schemas.microsoft.com/office/drawing/2014/main" id="{DE6FA617-60A2-4941-BD72-F7FF5759E654}"/>
            </a:ext>
          </a:extLst>
        </xdr:cNvPr>
        <xdr:cNvSpPr/>
      </xdr:nvSpPr>
      <xdr:spPr>
        <a:xfrm>
          <a:off x="10795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154032</xdr:rowOff>
    </xdr:from>
    <xdr:to>
      <xdr:col>10</xdr:col>
      <xdr:colOff>114300</xdr:colOff>
      <xdr:row>84</xdr:row>
      <xdr:rowOff>33201</xdr:rowOff>
    </xdr:to>
    <xdr:cxnSp macro="">
      <xdr:nvCxnSpPr>
        <xdr:cNvPr id="313" name="直線コネクタ 312">
          <a:extLst>
            <a:ext uri="{FF2B5EF4-FFF2-40B4-BE49-F238E27FC236}">
              <a16:creationId xmlns:a16="http://schemas.microsoft.com/office/drawing/2014/main" id="{DA494AED-5346-4BFF-95B6-1534E099C014}"/>
            </a:ext>
          </a:extLst>
        </xdr:cNvPr>
        <xdr:cNvCxnSpPr/>
      </xdr:nvCxnSpPr>
      <xdr:spPr>
        <a:xfrm>
          <a:off x="1130300" y="14384382"/>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3DE19D02-FC1D-41D7-A4CD-4A6C8298F80D}"/>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DA85FEC8-9174-4D13-8A1C-2B93085911E6}"/>
            </a:ext>
          </a:extLst>
        </xdr:cNvPr>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95DA14D7-C429-466A-9820-241839CED976}"/>
            </a:ext>
          </a:extLst>
        </xdr:cNvPr>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0FC9B18E-A8FE-4477-AE34-5158F4935607}"/>
            </a:ext>
          </a:extLst>
        </xdr:cNvPr>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168201</xdr:rowOff>
    </xdr:from>
    <xdr:ext cx="405111" cy="259045"/>
    <xdr:sp macro="" textlink="">
      <xdr:nvSpPr>
        <xdr:cNvPr id="318" name="n_1mainValue【公営住宅】&#10;有形固定資産減価償却率">
          <a:extLst>
            <a:ext uri="{FF2B5EF4-FFF2-40B4-BE49-F238E27FC236}">
              <a16:creationId xmlns:a16="http://schemas.microsoft.com/office/drawing/2014/main" id="{16D16776-223B-423F-A85A-ED98778A5937}"/>
            </a:ext>
          </a:extLst>
        </xdr:cNvPr>
        <xdr:cNvSpPr txBox="1"/>
      </xdr:nvSpPr>
      <xdr:spPr>
        <a:xfrm>
          <a:off x="3582044" y="1439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32675</xdr:rowOff>
    </xdr:from>
    <xdr:ext cx="405111" cy="259045"/>
    <xdr:sp macro="" textlink="">
      <xdr:nvSpPr>
        <xdr:cNvPr id="319" name="n_2mainValue【公営住宅】&#10;有形固定資産減価償却率">
          <a:extLst>
            <a:ext uri="{FF2B5EF4-FFF2-40B4-BE49-F238E27FC236}">
              <a16:creationId xmlns:a16="http://schemas.microsoft.com/office/drawing/2014/main" id="{7C4E0147-73CC-4244-9811-92B4745ED1E9}"/>
            </a:ext>
          </a:extLst>
        </xdr:cNvPr>
        <xdr:cNvSpPr txBox="1"/>
      </xdr:nvSpPr>
      <xdr:spPr>
        <a:xfrm>
          <a:off x="27057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75128</xdr:rowOff>
    </xdr:from>
    <xdr:ext cx="405111" cy="259045"/>
    <xdr:sp macro="" textlink="">
      <xdr:nvSpPr>
        <xdr:cNvPr id="320" name="n_3mainValue【公営住宅】&#10;有形固定資産減価償却率">
          <a:extLst>
            <a:ext uri="{FF2B5EF4-FFF2-40B4-BE49-F238E27FC236}">
              <a16:creationId xmlns:a16="http://schemas.microsoft.com/office/drawing/2014/main" id="{8255A0B6-7E5F-4FE8-AAF2-686893AFE89F}"/>
            </a:ext>
          </a:extLst>
        </xdr:cNvPr>
        <xdr:cNvSpPr txBox="1"/>
      </xdr:nvSpPr>
      <xdr:spPr>
        <a:xfrm>
          <a:off x="1816744"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24509</xdr:rowOff>
    </xdr:from>
    <xdr:ext cx="405111" cy="259045"/>
    <xdr:sp macro="" textlink="">
      <xdr:nvSpPr>
        <xdr:cNvPr id="321" name="n_4mainValue【公営住宅】&#10;有形固定資産減価償却率">
          <a:extLst>
            <a:ext uri="{FF2B5EF4-FFF2-40B4-BE49-F238E27FC236}">
              <a16:creationId xmlns:a16="http://schemas.microsoft.com/office/drawing/2014/main" id="{2C200283-EDCF-4C80-A7A0-E7B032650BED}"/>
            </a:ext>
          </a:extLst>
        </xdr:cNvPr>
        <xdr:cNvSpPr txBox="1"/>
      </xdr:nvSpPr>
      <xdr:spPr>
        <a:xfrm>
          <a:off x="927744"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FD345E5-CF0F-4800-AE43-D361C110C06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EFA7804-1BC6-459C-9EF8-5E530EA493B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35FEBEC-373E-4548-9252-93D9A52DFE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35BC3B9-3ACB-4FC2-B0B7-CAA7922EA19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457C329-4DA1-42A7-9282-AAB3134BB63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4033C49-DACC-436A-8CD1-174BBE926DF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3D153D4-9247-45B3-8F1C-BC70B582C0C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9CDAAAF-55CC-4253-AB8D-DA7866AF05E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E47BDB7-3AB1-43E3-844B-C4A737DF24F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5A63235-B7C7-40B7-B5D2-2FA0FCAC5CF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B7784E31-87A9-4C2B-AA33-AA3E9552741C}"/>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FF5A9933-0A6C-4760-9C6E-25B00DC43DD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543E5CCE-89A0-44A2-9934-F52E7EE5BDC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B1450F3E-31BE-4843-A23C-A4951DB5F95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82F59913-2065-4E70-A7FC-4E4AF4BAD70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4BF4F4A2-E82E-414D-9AD4-5219AC1D13C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8B09D0B0-2068-4F0F-BC02-29B80A30F5A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9DA4C87-05AC-4FC6-9B32-3B822B12335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6E399206-4DB4-41F7-A729-3B3BA18C581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C2FF218F-9143-4270-B3B2-819410511E07}"/>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FD7E0E88-2E81-4B1A-8500-040A1DC292B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48EE32E5-1E94-469D-A541-361ED729DB87}"/>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80C5581E-6769-417A-A53E-F9FEC752CF0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1931FBB0-7D58-4DB0-A14D-7B07B4AED9F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48AEAC3C-E660-4C0D-8A7D-AB7FF55F513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4999CC56-7673-4EE9-96EC-1239141A55F3}"/>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BD099BDB-A645-4F8B-BCFA-AAAEC4D37D2A}"/>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D9E234E4-57E9-40AE-BA06-54452C2E103A}"/>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2C6E849F-D098-4186-95E6-DFA1F85F1124}"/>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3C18C259-518B-4789-AAF0-897222D6B0DF}"/>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B95F3375-2C32-4A1A-B9FF-F7FA3FFFC641}"/>
            </a:ext>
          </a:extLst>
        </xdr:cNvPr>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CDEEDC06-F525-48C8-B838-4D7BD48AB242}"/>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4CECA1A1-4B9F-46B4-B3E0-4F7503CB7C19}"/>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B6A5E5D8-981F-41C1-B186-1705125BFB68}"/>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4C51D96F-C093-4F20-A00B-678AEF79059D}"/>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EDEB96CE-9C52-4264-BB81-F70FC886D00C}"/>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EC0C893-12EE-4C74-9A31-7AADF83F69A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3421FCF-0A07-4183-A251-12BC5F9B18F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655CC2D-7044-43CA-AA06-F2BE6C7B329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BE2973F-B5AB-4F3B-AE60-E69A32C981D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4273884-C925-4C7E-BF6A-D7A610FA914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105301</xdr:rowOff>
    </xdr:from>
    <xdr:to>
      <xdr:col>55</xdr:col>
      <xdr:colOff>50800</xdr:colOff>
      <xdr:row>85</xdr:row>
      <xdr:rowOff>35451</xdr:rowOff>
    </xdr:to>
    <xdr:sp macro="" textlink="">
      <xdr:nvSpPr>
        <xdr:cNvPr id="363" name="楕円 362">
          <a:extLst>
            <a:ext uri="{FF2B5EF4-FFF2-40B4-BE49-F238E27FC236}">
              <a16:creationId xmlns:a16="http://schemas.microsoft.com/office/drawing/2014/main" id="{6750C13F-00A3-4539-B071-82B882A7B820}"/>
            </a:ext>
          </a:extLst>
        </xdr:cNvPr>
        <xdr:cNvSpPr/>
      </xdr:nvSpPr>
      <xdr:spPr>
        <a:xfrm>
          <a:off x="10426700" y="1450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83728</xdr:rowOff>
    </xdr:from>
    <xdr:ext cx="469744" cy="259045"/>
    <xdr:sp macro="" textlink="">
      <xdr:nvSpPr>
        <xdr:cNvPr id="364" name="【公営住宅】&#10;一人当たり面積該当値テキスト">
          <a:extLst>
            <a:ext uri="{FF2B5EF4-FFF2-40B4-BE49-F238E27FC236}">
              <a16:creationId xmlns:a16="http://schemas.microsoft.com/office/drawing/2014/main" id="{56472607-DC70-4621-BCB8-7AF8B67FBC2D}"/>
            </a:ext>
          </a:extLst>
        </xdr:cNvPr>
        <xdr:cNvSpPr txBox="1"/>
      </xdr:nvSpPr>
      <xdr:spPr>
        <a:xfrm>
          <a:off x="10515600" y="1448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114554</xdr:rowOff>
    </xdr:from>
    <xdr:to>
      <xdr:col>50</xdr:col>
      <xdr:colOff>165100</xdr:colOff>
      <xdr:row>85</xdr:row>
      <xdr:rowOff>44704</xdr:rowOff>
    </xdr:to>
    <xdr:sp macro="" textlink="">
      <xdr:nvSpPr>
        <xdr:cNvPr id="365" name="楕円 364">
          <a:extLst>
            <a:ext uri="{FF2B5EF4-FFF2-40B4-BE49-F238E27FC236}">
              <a16:creationId xmlns:a16="http://schemas.microsoft.com/office/drawing/2014/main" id="{B09943EE-450B-46C1-B6D7-AD85E8AF2071}"/>
            </a:ext>
          </a:extLst>
        </xdr:cNvPr>
        <xdr:cNvSpPr/>
      </xdr:nvSpPr>
      <xdr:spPr>
        <a:xfrm>
          <a:off x="9588500" y="1451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156101</xdr:rowOff>
    </xdr:from>
    <xdr:to>
      <xdr:col>55</xdr:col>
      <xdr:colOff>0</xdr:colOff>
      <xdr:row>84</xdr:row>
      <xdr:rowOff>165354</xdr:rowOff>
    </xdr:to>
    <xdr:cxnSp macro="">
      <xdr:nvCxnSpPr>
        <xdr:cNvPr id="366" name="直線コネクタ 365">
          <a:extLst>
            <a:ext uri="{FF2B5EF4-FFF2-40B4-BE49-F238E27FC236}">
              <a16:creationId xmlns:a16="http://schemas.microsoft.com/office/drawing/2014/main" id="{0F0C6A38-AFB3-4DF2-94DC-78F4B9DDC9A6}"/>
            </a:ext>
          </a:extLst>
        </xdr:cNvPr>
        <xdr:cNvCxnSpPr/>
      </xdr:nvCxnSpPr>
      <xdr:spPr>
        <a:xfrm flipV="1">
          <a:off x="9639300" y="14557901"/>
          <a:ext cx="838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130773</xdr:rowOff>
    </xdr:from>
    <xdr:to>
      <xdr:col>46</xdr:col>
      <xdr:colOff>38100</xdr:colOff>
      <xdr:row>85</xdr:row>
      <xdr:rowOff>60923</xdr:rowOff>
    </xdr:to>
    <xdr:sp macro="" textlink="">
      <xdr:nvSpPr>
        <xdr:cNvPr id="367" name="楕円 366">
          <a:extLst>
            <a:ext uri="{FF2B5EF4-FFF2-40B4-BE49-F238E27FC236}">
              <a16:creationId xmlns:a16="http://schemas.microsoft.com/office/drawing/2014/main" id="{2388F80E-3281-4521-AB95-93868A54B447}"/>
            </a:ext>
          </a:extLst>
        </xdr:cNvPr>
        <xdr:cNvSpPr/>
      </xdr:nvSpPr>
      <xdr:spPr>
        <a:xfrm>
          <a:off x="8699500" y="1453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165354</xdr:rowOff>
    </xdr:from>
    <xdr:to>
      <xdr:col>50</xdr:col>
      <xdr:colOff>114300</xdr:colOff>
      <xdr:row>85</xdr:row>
      <xdr:rowOff>10123</xdr:rowOff>
    </xdr:to>
    <xdr:cxnSp macro="">
      <xdr:nvCxnSpPr>
        <xdr:cNvPr id="368" name="直線コネクタ 367">
          <a:extLst>
            <a:ext uri="{FF2B5EF4-FFF2-40B4-BE49-F238E27FC236}">
              <a16:creationId xmlns:a16="http://schemas.microsoft.com/office/drawing/2014/main" id="{439CEE40-51A2-4AD8-8623-6C16A09B48A4}"/>
            </a:ext>
          </a:extLst>
        </xdr:cNvPr>
        <xdr:cNvCxnSpPr/>
      </xdr:nvCxnSpPr>
      <xdr:spPr>
        <a:xfrm flipV="1">
          <a:off x="8750300" y="14567154"/>
          <a:ext cx="889000" cy="1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148952</xdr:rowOff>
    </xdr:from>
    <xdr:to>
      <xdr:col>41</xdr:col>
      <xdr:colOff>101600</xdr:colOff>
      <xdr:row>85</xdr:row>
      <xdr:rowOff>79102</xdr:rowOff>
    </xdr:to>
    <xdr:sp macro="" textlink="">
      <xdr:nvSpPr>
        <xdr:cNvPr id="369" name="楕円 368">
          <a:extLst>
            <a:ext uri="{FF2B5EF4-FFF2-40B4-BE49-F238E27FC236}">
              <a16:creationId xmlns:a16="http://schemas.microsoft.com/office/drawing/2014/main" id="{2C98AE55-96C8-443B-B837-92149FB6C891}"/>
            </a:ext>
          </a:extLst>
        </xdr:cNvPr>
        <xdr:cNvSpPr/>
      </xdr:nvSpPr>
      <xdr:spPr>
        <a:xfrm>
          <a:off x="7810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10123</xdr:rowOff>
    </xdr:from>
    <xdr:to>
      <xdr:col>45</xdr:col>
      <xdr:colOff>177800</xdr:colOff>
      <xdr:row>85</xdr:row>
      <xdr:rowOff>28302</xdr:rowOff>
    </xdr:to>
    <xdr:cxnSp macro="">
      <xdr:nvCxnSpPr>
        <xdr:cNvPr id="370" name="直線コネクタ 369">
          <a:extLst>
            <a:ext uri="{FF2B5EF4-FFF2-40B4-BE49-F238E27FC236}">
              <a16:creationId xmlns:a16="http://schemas.microsoft.com/office/drawing/2014/main" id="{FA9E8CAB-4772-4FFF-9878-F8B5BE49F730}"/>
            </a:ext>
          </a:extLst>
        </xdr:cNvPr>
        <xdr:cNvCxnSpPr/>
      </xdr:nvCxnSpPr>
      <xdr:spPr>
        <a:xfrm flipV="1">
          <a:off x="7861300" y="14583373"/>
          <a:ext cx="889000" cy="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153634</xdr:rowOff>
    </xdr:from>
    <xdr:to>
      <xdr:col>36</xdr:col>
      <xdr:colOff>165100</xdr:colOff>
      <xdr:row>85</xdr:row>
      <xdr:rowOff>83784</xdr:rowOff>
    </xdr:to>
    <xdr:sp macro="" textlink="">
      <xdr:nvSpPr>
        <xdr:cNvPr id="371" name="楕円 370">
          <a:extLst>
            <a:ext uri="{FF2B5EF4-FFF2-40B4-BE49-F238E27FC236}">
              <a16:creationId xmlns:a16="http://schemas.microsoft.com/office/drawing/2014/main" id="{F28606E3-6ABB-43C7-94EF-399C18631BDD}"/>
            </a:ext>
          </a:extLst>
        </xdr:cNvPr>
        <xdr:cNvSpPr/>
      </xdr:nvSpPr>
      <xdr:spPr>
        <a:xfrm>
          <a:off x="6921500" y="1455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28302</xdr:rowOff>
    </xdr:from>
    <xdr:to>
      <xdr:col>41</xdr:col>
      <xdr:colOff>50800</xdr:colOff>
      <xdr:row>85</xdr:row>
      <xdr:rowOff>32984</xdr:rowOff>
    </xdr:to>
    <xdr:cxnSp macro="">
      <xdr:nvCxnSpPr>
        <xdr:cNvPr id="372" name="直線コネクタ 371">
          <a:extLst>
            <a:ext uri="{FF2B5EF4-FFF2-40B4-BE49-F238E27FC236}">
              <a16:creationId xmlns:a16="http://schemas.microsoft.com/office/drawing/2014/main" id="{3637E7BA-D9B7-436C-BF23-AC2A4CFB3B0A}"/>
            </a:ext>
          </a:extLst>
        </xdr:cNvPr>
        <xdr:cNvCxnSpPr/>
      </xdr:nvCxnSpPr>
      <xdr:spPr>
        <a:xfrm flipV="1">
          <a:off x="6972300" y="14601552"/>
          <a:ext cx="889000" cy="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CF43D5D7-BD9B-4DF6-9762-A3AE3360EEEB}"/>
            </a:ext>
          </a:extLst>
        </xdr:cNvPr>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FEBF07DA-198E-4185-9646-5CD39202685C}"/>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6F6294C9-F8BE-473A-AAB7-948907117D9D}"/>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0F6C484B-919F-448A-82E5-0C48534774F9}"/>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35831</xdr:rowOff>
    </xdr:from>
    <xdr:ext cx="469744" cy="259045"/>
    <xdr:sp macro="" textlink="">
      <xdr:nvSpPr>
        <xdr:cNvPr id="377" name="n_1mainValue【公営住宅】&#10;一人当たり面積">
          <a:extLst>
            <a:ext uri="{FF2B5EF4-FFF2-40B4-BE49-F238E27FC236}">
              <a16:creationId xmlns:a16="http://schemas.microsoft.com/office/drawing/2014/main" id="{19F5E220-3308-466C-9967-BEF085AAF680}"/>
            </a:ext>
          </a:extLst>
        </xdr:cNvPr>
        <xdr:cNvSpPr txBox="1"/>
      </xdr:nvSpPr>
      <xdr:spPr>
        <a:xfrm>
          <a:off x="9391727" y="1460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52050</xdr:rowOff>
    </xdr:from>
    <xdr:ext cx="469744" cy="259045"/>
    <xdr:sp macro="" textlink="">
      <xdr:nvSpPr>
        <xdr:cNvPr id="378" name="n_2mainValue【公営住宅】&#10;一人当たり面積">
          <a:extLst>
            <a:ext uri="{FF2B5EF4-FFF2-40B4-BE49-F238E27FC236}">
              <a16:creationId xmlns:a16="http://schemas.microsoft.com/office/drawing/2014/main" id="{2B2B50EC-38D4-4EA6-802A-46D0B63EC5E8}"/>
            </a:ext>
          </a:extLst>
        </xdr:cNvPr>
        <xdr:cNvSpPr txBox="1"/>
      </xdr:nvSpPr>
      <xdr:spPr>
        <a:xfrm>
          <a:off x="8515427" y="1462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70229</xdr:rowOff>
    </xdr:from>
    <xdr:ext cx="469744" cy="259045"/>
    <xdr:sp macro="" textlink="">
      <xdr:nvSpPr>
        <xdr:cNvPr id="379" name="n_3mainValue【公営住宅】&#10;一人当たり面積">
          <a:extLst>
            <a:ext uri="{FF2B5EF4-FFF2-40B4-BE49-F238E27FC236}">
              <a16:creationId xmlns:a16="http://schemas.microsoft.com/office/drawing/2014/main" id="{15718351-B2E8-41FD-A1C2-A8FC5AB6C6AE}"/>
            </a:ext>
          </a:extLst>
        </xdr:cNvPr>
        <xdr:cNvSpPr txBox="1"/>
      </xdr:nvSpPr>
      <xdr:spPr>
        <a:xfrm>
          <a:off x="7626427" y="1464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74911</xdr:rowOff>
    </xdr:from>
    <xdr:ext cx="469744" cy="259045"/>
    <xdr:sp macro="" textlink="">
      <xdr:nvSpPr>
        <xdr:cNvPr id="380" name="n_4mainValue【公営住宅】&#10;一人当たり面積">
          <a:extLst>
            <a:ext uri="{FF2B5EF4-FFF2-40B4-BE49-F238E27FC236}">
              <a16:creationId xmlns:a16="http://schemas.microsoft.com/office/drawing/2014/main" id="{EC091284-E3A8-4770-9C5C-7D8473CD3FDA}"/>
            </a:ext>
          </a:extLst>
        </xdr:cNvPr>
        <xdr:cNvSpPr txBox="1"/>
      </xdr:nvSpPr>
      <xdr:spPr>
        <a:xfrm>
          <a:off x="6737427" y="1464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F3626BBE-DD01-4328-B40D-78EDB52AAB4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49FECE84-9041-4BD2-8DE8-73F4737A542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41A9B4B-4128-47F9-88BE-85216F5742E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AD9C5B8E-89FE-4A9B-9C60-256D3284247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BD93F3DE-CD62-4456-B9A8-4BE88BE8C61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743BC308-6B44-46B6-A3FC-9EE8E449A36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9D1789E2-8597-4837-800F-4CEEDD61E20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DC656CC0-437E-4186-BCE3-901B6A4D551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C4F54F91-7E10-4D66-8332-7E7604E0BC2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7C86731E-ACD8-4FCC-A756-6D9ABFDA31C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9DB5BC57-6CB5-49DE-9DD2-9790CA99C51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AEC45641-98F2-45A4-8BA1-DA86D86E97D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CFDF7F50-A72C-40E9-B411-BED4B3824FB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B1D6028D-3866-4C99-8E47-FD41059F715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594C944B-903F-402A-BAF5-E646D687ACF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C3179C23-00AC-439A-8DC2-F5370815635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143FE8D3-1B38-489C-B6C5-56224274E19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246F0AD1-593B-45E8-90A1-CE1C8B8389B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AA9666E8-22C2-480E-ACD9-F97344F2E66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33A42F36-9B85-40BB-B74B-8867D5348C1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4FF26A4A-EFED-41C2-8F9A-FFA59A78343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8B4C4928-5DCB-4ACC-B91A-15B85F23E9B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62B85E8D-8CC4-404D-9EF2-07F413D18F7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BC899963-80FC-45B7-B931-D67A946AA1E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8495F287-CBFA-4C66-8878-E941CE5FA8F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92529</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A50B69D6-2F49-484A-9EAC-5AF5496E1AB3}"/>
            </a:ext>
          </a:extLst>
        </xdr:cNvPr>
        <xdr:cNvCxnSpPr/>
      </xdr:nvCxnSpPr>
      <xdr:spPr>
        <a:xfrm flipV="1">
          <a:off x="4634865" y="1723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港湾・漁港】&#10;有形固定資産減価償却率最小値テキスト">
          <a:extLst>
            <a:ext uri="{FF2B5EF4-FFF2-40B4-BE49-F238E27FC236}">
              <a16:creationId xmlns:a16="http://schemas.microsoft.com/office/drawing/2014/main" id="{34C53EC0-106E-4CC4-AEB9-BF1BC2773426}"/>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45FCF15B-C73B-41CD-95BC-7A0734F8EC07}"/>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39206</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3BAD33C1-90FB-49DC-9F64-345B66B4196D}"/>
            </a:ext>
          </a:extLst>
        </xdr:cNvPr>
        <xdr:cNvSpPr txBox="1"/>
      </xdr:nvSpPr>
      <xdr:spPr>
        <a:xfrm>
          <a:off x="4673600" y="1701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92529</xdr:rowOff>
    </xdr:from>
    <xdr:to>
      <xdr:col>24</xdr:col>
      <xdr:colOff>152400</xdr:colOff>
      <xdr:row>100</xdr:row>
      <xdr:rowOff>92529</xdr:rowOff>
    </xdr:to>
    <xdr:cxnSp macro="">
      <xdr:nvCxnSpPr>
        <xdr:cNvPr id="410" name="直線コネクタ 409">
          <a:extLst>
            <a:ext uri="{FF2B5EF4-FFF2-40B4-BE49-F238E27FC236}">
              <a16:creationId xmlns:a16="http://schemas.microsoft.com/office/drawing/2014/main" id="{A737745C-82BA-4BDB-92D6-9391BF20CD39}"/>
            </a:ext>
          </a:extLst>
        </xdr:cNvPr>
        <xdr:cNvCxnSpPr/>
      </xdr:nvCxnSpPr>
      <xdr:spPr>
        <a:xfrm>
          <a:off x="4546600" y="1723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107059</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41AB0410-3598-4156-A9DA-9F840FB3A5BD}"/>
            </a:ext>
          </a:extLst>
        </xdr:cNvPr>
        <xdr:cNvSpPr txBox="1"/>
      </xdr:nvSpPr>
      <xdr:spPr>
        <a:xfrm>
          <a:off x="4673600" y="17937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84182</xdr:rowOff>
    </xdr:from>
    <xdr:to>
      <xdr:col>24</xdr:col>
      <xdr:colOff>114300</xdr:colOff>
      <xdr:row>106</xdr:row>
      <xdr:rowOff>14332</xdr:rowOff>
    </xdr:to>
    <xdr:sp macro="" textlink="">
      <xdr:nvSpPr>
        <xdr:cNvPr id="412" name="フローチャート: 判断 411">
          <a:extLst>
            <a:ext uri="{FF2B5EF4-FFF2-40B4-BE49-F238E27FC236}">
              <a16:creationId xmlns:a16="http://schemas.microsoft.com/office/drawing/2014/main" id="{0B6E08B3-CD1C-4819-912D-C11E27B5FCF9}"/>
            </a:ext>
          </a:extLst>
        </xdr:cNvPr>
        <xdr:cNvSpPr/>
      </xdr:nvSpPr>
      <xdr:spPr>
        <a:xfrm>
          <a:off x="45847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35198</xdr:rowOff>
    </xdr:from>
    <xdr:to>
      <xdr:col>20</xdr:col>
      <xdr:colOff>38100</xdr:colOff>
      <xdr:row>105</xdr:row>
      <xdr:rowOff>136798</xdr:rowOff>
    </xdr:to>
    <xdr:sp macro="" textlink="">
      <xdr:nvSpPr>
        <xdr:cNvPr id="413" name="フローチャート: 判断 412">
          <a:extLst>
            <a:ext uri="{FF2B5EF4-FFF2-40B4-BE49-F238E27FC236}">
              <a16:creationId xmlns:a16="http://schemas.microsoft.com/office/drawing/2014/main" id="{C42821E6-C73C-4D03-8895-B82D892974D8}"/>
            </a:ext>
          </a:extLst>
        </xdr:cNvPr>
        <xdr:cNvSpPr/>
      </xdr:nvSpPr>
      <xdr:spPr>
        <a:xfrm>
          <a:off x="3746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907</xdr:rowOff>
    </xdr:from>
    <xdr:to>
      <xdr:col>15</xdr:col>
      <xdr:colOff>101600</xdr:colOff>
      <xdr:row>105</xdr:row>
      <xdr:rowOff>102507</xdr:rowOff>
    </xdr:to>
    <xdr:sp macro="" textlink="">
      <xdr:nvSpPr>
        <xdr:cNvPr id="414" name="フローチャート: 判断 413">
          <a:extLst>
            <a:ext uri="{FF2B5EF4-FFF2-40B4-BE49-F238E27FC236}">
              <a16:creationId xmlns:a16="http://schemas.microsoft.com/office/drawing/2014/main" id="{02B96AB7-0261-4EFB-8568-C5004FB3A1CA}"/>
            </a:ext>
          </a:extLst>
        </xdr:cNvPr>
        <xdr:cNvSpPr/>
      </xdr:nvSpPr>
      <xdr:spPr>
        <a:xfrm>
          <a:off x="2857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15" name="フローチャート: 判断 414">
          <a:extLst>
            <a:ext uri="{FF2B5EF4-FFF2-40B4-BE49-F238E27FC236}">
              <a16:creationId xmlns:a16="http://schemas.microsoft.com/office/drawing/2014/main" id="{87FA3BA0-DD14-4734-A29F-B1825387D566}"/>
            </a:ext>
          </a:extLst>
        </xdr:cNvPr>
        <xdr:cNvSpPr/>
      </xdr:nvSpPr>
      <xdr:spPr>
        <a:xfrm>
          <a:off x="1968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2539</xdr:rowOff>
    </xdr:from>
    <xdr:to>
      <xdr:col>6</xdr:col>
      <xdr:colOff>38100</xdr:colOff>
      <xdr:row>105</xdr:row>
      <xdr:rowOff>104139</xdr:rowOff>
    </xdr:to>
    <xdr:sp macro="" textlink="">
      <xdr:nvSpPr>
        <xdr:cNvPr id="416" name="フローチャート: 判断 415">
          <a:extLst>
            <a:ext uri="{FF2B5EF4-FFF2-40B4-BE49-F238E27FC236}">
              <a16:creationId xmlns:a16="http://schemas.microsoft.com/office/drawing/2014/main" id="{5F5CCBF7-3162-4EE0-B51A-423D7A95C917}"/>
            </a:ext>
          </a:extLst>
        </xdr:cNvPr>
        <xdr:cNvSpPr/>
      </xdr:nvSpPr>
      <xdr:spPr>
        <a:xfrm>
          <a:off x="1079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5C216E1-6125-4512-8518-EB09A16266A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D3BEBC9-533B-494D-8105-03133F2DB88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4BC0B29-33E6-422D-9B42-D3E8F3F1A2C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B56F12B6-5473-4BBA-8207-2F7323DD4C6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27CD1DB5-3751-4A9B-8FD3-78C17F329EA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103777</xdr:rowOff>
    </xdr:from>
    <xdr:to>
      <xdr:col>24</xdr:col>
      <xdr:colOff>114300</xdr:colOff>
      <xdr:row>106</xdr:row>
      <xdr:rowOff>33927</xdr:rowOff>
    </xdr:to>
    <xdr:sp macro="" textlink="">
      <xdr:nvSpPr>
        <xdr:cNvPr id="422" name="楕円 421">
          <a:extLst>
            <a:ext uri="{FF2B5EF4-FFF2-40B4-BE49-F238E27FC236}">
              <a16:creationId xmlns:a16="http://schemas.microsoft.com/office/drawing/2014/main" id="{47D97EF8-0127-42E6-916D-0B51F2354710}"/>
            </a:ext>
          </a:extLst>
        </xdr:cNvPr>
        <xdr:cNvSpPr/>
      </xdr:nvSpPr>
      <xdr:spPr>
        <a:xfrm>
          <a:off x="45847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82204</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A04C27CA-F2A0-4801-97A7-CE5BF17BA13E}"/>
            </a:ext>
          </a:extLst>
        </xdr:cNvPr>
        <xdr:cNvSpPr txBox="1"/>
      </xdr:nvSpPr>
      <xdr:spPr>
        <a:xfrm>
          <a:off x="4673600"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76019</xdr:rowOff>
    </xdr:from>
    <xdr:to>
      <xdr:col>20</xdr:col>
      <xdr:colOff>38100</xdr:colOff>
      <xdr:row>106</xdr:row>
      <xdr:rowOff>6169</xdr:rowOff>
    </xdr:to>
    <xdr:sp macro="" textlink="">
      <xdr:nvSpPr>
        <xdr:cNvPr id="424" name="楕円 423">
          <a:extLst>
            <a:ext uri="{FF2B5EF4-FFF2-40B4-BE49-F238E27FC236}">
              <a16:creationId xmlns:a16="http://schemas.microsoft.com/office/drawing/2014/main" id="{38C2EB94-3536-4644-8ED8-5F939F14C729}"/>
            </a:ext>
          </a:extLst>
        </xdr:cNvPr>
        <xdr:cNvSpPr/>
      </xdr:nvSpPr>
      <xdr:spPr>
        <a:xfrm>
          <a:off x="3746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126819</xdr:rowOff>
    </xdr:from>
    <xdr:to>
      <xdr:col>24</xdr:col>
      <xdr:colOff>63500</xdr:colOff>
      <xdr:row>105</xdr:row>
      <xdr:rowOff>154577</xdr:rowOff>
    </xdr:to>
    <xdr:cxnSp macro="">
      <xdr:nvCxnSpPr>
        <xdr:cNvPr id="425" name="直線コネクタ 424">
          <a:extLst>
            <a:ext uri="{FF2B5EF4-FFF2-40B4-BE49-F238E27FC236}">
              <a16:creationId xmlns:a16="http://schemas.microsoft.com/office/drawing/2014/main" id="{8901BFDC-0E21-4E4E-9983-2D47863F7AD6}"/>
            </a:ext>
          </a:extLst>
        </xdr:cNvPr>
        <xdr:cNvCxnSpPr/>
      </xdr:nvCxnSpPr>
      <xdr:spPr>
        <a:xfrm>
          <a:off x="3797300" y="1812906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51526</xdr:rowOff>
    </xdr:from>
    <xdr:to>
      <xdr:col>15</xdr:col>
      <xdr:colOff>101600</xdr:colOff>
      <xdr:row>105</xdr:row>
      <xdr:rowOff>153126</xdr:rowOff>
    </xdr:to>
    <xdr:sp macro="" textlink="">
      <xdr:nvSpPr>
        <xdr:cNvPr id="426" name="楕円 425">
          <a:extLst>
            <a:ext uri="{FF2B5EF4-FFF2-40B4-BE49-F238E27FC236}">
              <a16:creationId xmlns:a16="http://schemas.microsoft.com/office/drawing/2014/main" id="{694064E3-4FAB-49E4-ABA4-1E451FA2BBAF}"/>
            </a:ext>
          </a:extLst>
        </xdr:cNvPr>
        <xdr:cNvSpPr/>
      </xdr:nvSpPr>
      <xdr:spPr>
        <a:xfrm>
          <a:off x="2857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102326</xdr:rowOff>
    </xdr:from>
    <xdr:to>
      <xdr:col>19</xdr:col>
      <xdr:colOff>177800</xdr:colOff>
      <xdr:row>105</xdr:row>
      <xdr:rowOff>126819</xdr:rowOff>
    </xdr:to>
    <xdr:cxnSp macro="">
      <xdr:nvCxnSpPr>
        <xdr:cNvPr id="427" name="直線コネクタ 426">
          <a:extLst>
            <a:ext uri="{FF2B5EF4-FFF2-40B4-BE49-F238E27FC236}">
              <a16:creationId xmlns:a16="http://schemas.microsoft.com/office/drawing/2014/main" id="{3736D501-873E-42CD-B8C1-86091A17BA72}"/>
            </a:ext>
          </a:extLst>
        </xdr:cNvPr>
        <xdr:cNvCxnSpPr/>
      </xdr:nvCxnSpPr>
      <xdr:spPr>
        <a:xfrm>
          <a:off x="2908300" y="1810457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22134</xdr:rowOff>
    </xdr:from>
    <xdr:to>
      <xdr:col>10</xdr:col>
      <xdr:colOff>165100</xdr:colOff>
      <xdr:row>105</xdr:row>
      <xdr:rowOff>123734</xdr:rowOff>
    </xdr:to>
    <xdr:sp macro="" textlink="">
      <xdr:nvSpPr>
        <xdr:cNvPr id="428" name="楕円 427">
          <a:extLst>
            <a:ext uri="{FF2B5EF4-FFF2-40B4-BE49-F238E27FC236}">
              <a16:creationId xmlns:a16="http://schemas.microsoft.com/office/drawing/2014/main" id="{6949FE5C-BFC9-4A19-9B58-01343932E497}"/>
            </a:ext>
          </a:extLst>
        </xdr:cNvPr>
        <xdr:cNvSpPr/>
      </xdr:nvSpPr>
      <xdr:spPr>
        <a:xfrm>
          <a:off x="1968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72934</xdr:rowOff>
    </xdr:from>
    <xdr:to>
      <xdr:col>15</xdr:col>
      <xdr:colOff>50800</xdr:colOff>
      <xdr:row>105</xdr:row>
      <xdr:rowOff>102326</xdr:rowOff>
    </xdr:to>
    <xdr:cxnSp macro="">
      <xdr:nvCxnSpPr>
        <xdr:cNvPr id="429" name="直線コネクタ 428">
          <a:extLst>
            <a:ext uri="{FF2B5EF4-FFF2-40B4-BE49-F238E27FC236}">
              <a16:creationId xmlns:a16="http://schemas.microsoft.com/office/drawing/2014/main" id="{5C905BA4-8BA0-44AA-8E9C-10A99F2B8ABB}"/>
            </a:ext>
          </a:extLst>
        </xdr:cNvPr>
        <xdr:cNvCxnSpPr/>
      </xdr:nvCxnSpPr>
      <xdr:spPr>
        <a:xfrm>
          <a:off x="2019300" y="180751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164193</xdr:rowOff>
    </xdr:from>
    <xdr:to>
      <xdr:col>6</xdr:col>
      <xdr:colOff>38100</xdr:colOff>
      <xdr:row>105</xdr:row>
      <xdr:rowOff>94343</xdr:rowOff>
    </xdr:to>
    <xdr:sp macro="" textlink="">
      <xdr:nvSpPr>
        <xdr:cNvPr id="430" name="楕円 429">
          <a:extLst>
            <a:ext uri="{FF2B5EF4-FFF2-40B4-BE49-F238E27FC236}">
              <a16:creationId xmlns:a16="http://schemas.microsoft.com/office/drawing/2014/main" id="{EC389B94-0F05-476E-841C-0094E8B5B5A7}"/>
            </a:ext>
          </a:extLst>
        </xdr:cNvPr>
        <xdr:cNvSpPr/>
      </xdr:nvSpPr>
      <xdr:spPr>
        <a:xfrm>
          <a:off x="1079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43543</xdr:rowOff>
    </xdr:from>
    <xdr:to>
      <xdr:col>10</xdr:col>
      <xdr:colOff>114300</xdr:colOff>
      <xdr:row>105</xdr:row>
      <xdr:rowOff>72934</xdr:rowOff>
    </xdr:to>
    <xdr:cxnSp macro="">
      <xdr:nvCxnSpPr>
        <xdr:cNvPr id="431" name="直線コネクタ 430">
          <a:extLst>
            <a:ext uri="{FF2B5EF4-FFF2-40B4-BE49-F238E27FC236}">
              <a16:creationId xmlns:a16="http://schemas.microsoft.com/office/drawing/2014/main" id="{804125FA-E836-46E0-9961-B6861B0DAC95}"/>
            </a:ext>
          </a:extLst>
        </xdr:cNvPr>
        <xdr:cNvCxnSpPr/>
      </xdr:nvCxnSpPr>
      <xdr:spPr>
        <a:xfrm>
          <a:off x="1130300" y="180457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153325</xdr:rowOff>
    </xdr:from>
    <xdr:ext cx="405111" cy="259045"/>
    <xdr:sp macro="" textlink="">
      <xdr:nvSpPr>
        <xdr:cNvPr id="432" name="n_1aveValue【港湾・漁港】&#10;有形固定資産減価償却率">
          <a:extLst>
            <a:ext uri="{FF2B5EF4-FFF2-40B4-BE49-F238E27FC236}">
              <a16:creationId xmlns:a16="http://schemas.microsoft.com/office/drawing/2014/main" id="{A9FE923A-8E55-4DEC-B66F-F84089433B8F}"/>
            </a:ext>
          </a:extLst>
        </xdr:cNvPr>
        <xdr:cNvSpPr txBox="1"/>
      </xdr:nvSpPr>
      <xdr:spPr>
        <a:xfrm>
          <a:off x="35820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119034</xdr:rowOff>
    </xdr:from>
    <xdr:ext cx="405111" cy="259045"/>
    <xdr:sp macro="" textlink="">
      <xdr:nvSpPr>
        <xdr:cNvPr id="433" name="n_2aveValue【港湾・漁港】&#10;有形固定資産減価償却率">
          <a:extLst>
            <a:ext uri="{FF2B5EF4-FFF2-40B4-BE49-F238E27FC236}">
              <a16:creationId xmlns:a16="http://schemas.microsoft.com/office/drawing/2014/main" id="{75C3D363-90AC-4199-BC3C-B25D179AD7FA}"/>
            </a:ext>
          </a:extLst>
        </xdr:cNvPr>
        <xdr:cNvSpPr txBox="1"/>
      </xdr:nvSpPr>
      <xdr:spPr>
        <a:xfrm>
          <a:off x="27057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118127</xdr:rowOff>
    </xdr:from>
    <xdr:ext cx="405111" cy="259045"/>
    <xdr:sp macro="" textlink="">
      <xdr:nvSpPr>
        <xdr:cNvPr id="434" name="n_3aveValue【港湾・漁港】&#10;有形固定資産減価償却率">
          <a:extLst>
            <a:ext uri="{FF2B5EF4-FFF2-40B4-BE49-F238E27FC236}">
              <a16:creationId xmlns:a16="http://schemas.microsoft.com/office/drawing/2014/main" id="{62E2F2B3-3528-45D1-8B20-BDFD35E0AFBA}"/>
            </a:ext>
          </a:extLst>
        </xdr:cNvPr>
        <xdr:cNvSpPr txBox="1"/>
      </xdr:nvSpPr>
      <xdr:spPr>
        <a:xfrm>
          <a:off x="1816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95266</xdr:rowOff>
    </xdr:from>
    <xdr:ext cx="405111" cy="259045"/>
    <xdr:sp macro="" textlink="">
      <xdr:nvSpPr>
        <xdr:cNvPr id="435" name="n_4aveValue【港湾・漁港】&#10;有形固定資産減価償却率">
          <a:extLst>
            <a:ext uri="{FF2B5EF4-FFF2-40B4-BE49-F238E27FC236}">
              <a16:creationId xmlns:a16="http://schemas.microsoft.com/office/drawing/2014/main" id="{2FD9BCA5-E8AA-472E-80FC-78A41DA3C5A2}"/>
            </a:ext>
          </a:extLst>
        </xdr:cNvPr>
        <xdr:cNvSpPr txBox="1"/>
      </xdr:nvSpPr>
      <xdr:spPr>
        <a:xfrm>
          <a:off x="927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168746</xdr:rowOff>
    </xdr:from>
    <xdr:ext cx="405111" cy="259045"/>
    <xdr:sp macro="" textlink="">
      <xdr:nvSpPr>
        <xdr:cNvPr id="436" name="n_1mainValue【港湾・漁港】&#10;有形固定資産減価償却率">
          <a:extLst>
            <a:ext uri="{FF2B5EF4-FFF2-40B4-BE49-F238E27FC236}">
              <a16:creationId xmlns:a16="http://schemas.microsoft.com/office/drawing/2014/main" id="{D0F0648E-5C46-420D-AC8F-997627851A06}"/>
            </a:ext>
          </a:extLst>
        </xdr:cNvPr>
        <xdr:cNvSpPr txBox="1"/>
      </xdr:nvSpPr>
      <xdr:spPr>
        <a:xfrm>
          <a:off x="35820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144253</xdr:rowOff>
    </xdr:from>
    <xdr:ext cx="405111" cy="259045"/>
    <xdr:sp macro="" textlink="">
      <xdr:nvSpPr>
        <xdr:cNvPr id="437" name="n_2mainValue【港湾・漁港】&#10;有形固定資産減価償却率">
          <a:extLst>
            <a:ext uri="{FF2B5EF4-FFF2-40B4-BE49-F238E27FC236}">
              <a16:creationId xmlns:a16="http://schemas.microsoft.com/office/drawing/2014/main" id="{71FE39F7-4251-4690-860B-2556407257F0}"/>
            </a:ext>
          </a:extLst>
        </xdr:cNvPr>
        <xdr:cNvSpPr txBox="1"/>
      </xdr:nvSpPr>
      <xdr:spPr>
        <a:xfrm>
          <a:off x="2705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140261</xdr:rowOff>
    </xdr:from>
    <xdr:ext cx="405111" cy="259045"/>
    <xdr:sp macro="" textlink="">
      <xdr:nvSpPr>
        <xdr:cNvPr id="438" name="n_3mainValue【港湾・漁港】&#10;有形固定資産減価償却率">
          <a:extLst>
            <a:ext uri="{FF2B5EF4-FFF2-40B4-BE49-F238E27FC236}">
              <a16:creationId xmlns:a16="http://schemas.microsoft.com/office/drawing/2014/main" id="{A6C7B7CB-B86B-442A-A73D-FF3C99D74CDA}"/>
            </a:ext>
          </a:extLst>
        </xdr:cNvPr>
        <xdr:cNvSpPr txBox="1"/>
      </xdr:nvSpPr>
      <xdr:spPr>
        <a:xfrm>
          <a:off x="1816744" y="1779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110870</xdr:rowOff>
    </xdr:from>
    <xdr:ext cx="405111" cy="259045"/>
    <xdr:sp macro="" textlink="">
      <xdr:nvSpPr>
        <xdr:cNvPr id="439" name="n_4mainValue【港湾・漁港】&#10;有形固定資産減価償却率">
          <a:extLst>
            <a:ext uri="{FF2B5EF4-FFF2-40B4-BE49-F238E27FC236}">
              <a16:creationId xmlns:a16="http://schemas.microsoft.com/office/drawing/2014/main" id="{EDC2DE39-F1D1-47A1-A66F-17641ED4CD91}"/>
            </a:ext>
          </a:extLst>
        </xdr:cNvPr>
        <xdr:cNvSpPr txBox="1"/>
      </xdr:nvSpPr>
      <xdr:spPr>
        <a:xfrm>
          <a:off x="927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4E37A6B5-53E7-45DB-B998-DAC6C33401F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55B0CBDB-2D74-487E-9AF9-B019A4C2396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8611F558-BE78-4500-8421-5DD7DC67FDC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FE1D1A16-1579-4B0E-B014-3110EB297EB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3ECCBE50-FECA-48AF-9F94-DF2D2B68BA1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063554A9-479F-46BC-86EA-A53C39C089B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46918CC-4DC7-4C0E-8441-D4A2F0106FD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C90D3372-E9EB-41E8-AED7-5977F3904AC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6BD17F8E-3E63-445F-8C06-0677ED3E0BE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45FD76EB-503D-42C5-B116-04C2DDB8EB6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204E53C6-3FB6-470C-B6EB-EC3E993D807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id="{432E5AF3-B997-4E60-BDEE-A52F2C9934E6}"/>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0E289F30-04AE-4EDF-AD49-CB7249C2A04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3" name="テキスト ボックス 452">
          <a:extLst>
            <a:ext uri="{FF2B5EF4-FFF2-40B4-BE49-F238E27FC236}">
              <a16:creationId xmlns:a16="http://schemas.microsoft.com/office/drawing/2014/main" id="{692E4FCA-A241-432B-912D-3E2D83CE725A}"/>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6DCC7067-08FE-4EDE-8150-D3580966188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5" name="テキスト ボックス 454">
          <a:extLst>
            <a:ext uri="{FF2B5EF4-FFF2-40B4-BE49-F238E27FC236}">
              <a16:creationId xmlns:a16="http://schemas.microsoft.com/office/drawing/2014/main" id="{17657609-73C0-419A-8EE4-78D90FB6D41C}"/>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24C10720-1698-405B-9437-3D7DF5FBFE7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7" name="テキスト ボックス 456">
          <a:extLst>
            <a:ext uri="{FF2B5EF4-FFF2-40B4-BE49-F238E27FC236}">
              <a16:creationId xmlns:a16="http://schemas.microsoft.com/office/drawing/2014/main" id="{26D5C470-9FF4-4859-A7D6-3962AD8A3F05}"/>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ECD7C6CA-21A2-4DD6-B655-65DD0AF0162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59" name="テキスト ボックス 458">
          <a:extLst>
            <a:ext uri="{FF2B5EF4-FFF2-40B4-BE49-F238E27FC236}">
              <a16:creationId xmlns:a16="http://schemas.microsoft.com/office/drawing/2014/main" id="{44E6B25C-DCE6-4F13-BF13-7460474D0EDF}"/>
            </a:ext>
          </a:extLst>
        </xdr:cNvPr>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0530E55E-00C3-4CF4-ADF7-91CCDB1B0A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61" name="テキスト ボックス 460">
          <a:extLst>
            <a:ext uri="{FF2B5EF4-FFF2-40B4-BE49-F238E27FC236}">
              <a16:creationId xmlns:a16="http://schemas.microsoft.com/office/drawing/2014/main" id="{3C297B3E-C005-4467-BA7B-22DA38838E2B}"/>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09FFBDCF-529B-42AF-A1FF-82D4919AC73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167074</xdr:rowOff>
    </xdr:from>
    <xdr:to>
      <xdr:col>54</xdr:col>
      <xdr:colOff>189865</xdr:colOff>
      <xdr:row>108</xdr:row>
      <xdr:rowOff>152364</xdr:rowOff>
    </xdr:to>
    <xdr:cxnSp macro="">
      <xdr:nvCxnSpPr>
        <xdr:cNvPr id="463" name="直線コネクタ 462">
          <a:extLst>
            <a:ext uri="{FF2B5EF4-FFF2-40B4-BE49-F238E27FC236}">
              <a16:creationId xmlns:a16="http://schemas.microsoft.com/office/drawing/2014/main" id="{D402CBF9-97A1-446B-B3E4-188845348AB5}"/>
            </a:ext>
          </a:extLst>
        </xdr:cNvPr>
        <xdr:cNvCxnSpPr/>
      </xdr:nvCxnSpPr>
      <xdr:spPr>
        <a:xfrm flipV="1">
          <a:off x="10476865" y="17140624"/>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156191</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B71393EA-247E-41DA-902C-5D1BAF3E5478}"/>
            </a:ext>
          </a:extLst>
        </xdr:cNvPr>
        <xdr:cNvSpPr txBox="1"/>
      </xdr:nvSpPr>
      <xdr:spPr>
        <a:xfrm>
          <a:off x="10515600" y="18672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152364</xdr:rowOff>
    </xdr:from>
    <xdr:to>
      <xdr:col>55</xdr:col>
      <xdr:colOff>88900</xdr:colOff>
      <xdr:row>108</xdr:row>
      <xdr:rowOff>152364</xdr:rowOff>
    </xdr:to>
    <xdr:cxnSp macro="">
      <xdr:nvCxnSpPr>
        <xdr:cNvPr id="465" name="直線コネクタ 464">
          <a:extLst>
            <a:ext uri="{FF2B5EF4-FFF2-40B4-BE49-F238E27FC236}">
              <a16:creationId xmlns:a16="http://schemas.microsoft.com/office/drawing/2014/main" id="{E20C4A63-410A-4E0A-BD43-19DAB94E2547}"/>
            </a:ext>
          </a:extLst>
        </xdr:cNvPr>
        <xdr:cNvCxnSpPr/>
      </xdr:nvCxnSpPr>
      <xdr:spPr>
        <a:xfrm>
          <a:off x="10388600" y="1866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113751</xdr:rowOff>
    </xdr:from>
    <xdr:ext cx="754822" cy="259045"/>
    <xdr:sp macro="" textlink="">
      <xdr:nvSpPr>
        <xdr:cNvPr id="466" name="【港湾・漁港】&#10;一人当たり有形固定資産（償却資産）額最大値テキスト">
          <a:extLst>
            <a:ext uri="{FF2B5EF4-FFF2-40B4-BE49-F238E27FC236}">
              <a16:creationId xmlns:a16="http://schemas.microsoft.com/office/drawing/2014/main" id="{F69EB021-0F99-458F-98B8-39FAB3CA0787}"/>
            </a:ext>
          </a:extLst>
        </xdr:cNvPr>
        <xdr:cNvSpPr txBox="1"/>
      </xdr:nvSpPr>
      <xdr:spPr>
        <a:xfrm>
          <a:off x="10515600" y="169158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12,034,458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167074</xdr:rowOff>
    </xdr:from>
    <xdr:to>
      <xdr:col>55</xdr:col>
      <xdr:colOff>88900</xdr:colOff>
      <xdr:row>99</xdr:row>
      <xdr:rowOff>167074</xdr:rowOff>
    </xdr:to>
    <xdr:cxnSp macro="">
      <xdr:nvCxnSpPr>
        <xdr:cNvPr id="467" name="直線コネクタ 466">
          <a:extLst>
            <a:ext uri="{FF2B5EF4-FFF2-40B4-BE49-F238E27FC236}">
              <a16:creationId xmlns:a16="http://schemas.microsoft.com/office/drawing/2014/main" id="{5DBC9B85-F719-4227-AC12-D7888D001AB6}"/>
            </a:ext>
          </a:extLst>
        </xdr:cNvPr>
        <xdr:cNvCxnSpPr/>
      </xdr:nvCxnSpPr>
      <xdr:spPr>
        <a:xfrm>
          <a:off x="10388600" y="171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39907</xdr:rowOff>
    </xdr:from>
    <xdr:ext cx="690189" cy="259045"/>
    <xdr:sp macro="" textlink="">
      <xdr:nvSpPr>
        <xdr:cNvPr id="468" name="【港湾・漁港】&#10;一人当たり有形固定資産（償却資産）額平均値テキスト">
          <a:extLst>
            <a:ext uri="{FF2B5EF4-FFF2-40B4-BE49-F238E27FC236}">
              <a16:creationId xmlns:a16="http://schemas.microsoft.com/office/drawing/2014/main" id="{8DFC19DE-EC61-4C08-9E46-26626683DE69}"/>
            </a:ext>
          </a:extLst>
        </xdr:cNvPr>
        <xdr:cNvSpPr txBox="1"/>
      </xdr:nvSpPr>
      <xdr:spPr>
        <a:xfrm>
          <a:off x="10515600" y="183850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61480</xdr:rowOff>
    </xdr:from>
    <xdr:to>
      <xdr:col>55</xdr:col>
      <xdr:colOff>50800</xdr:colOff>
      <xdr:row>107</xdr:row>
      <xdr:rowOff>163080</xdr:rowOff>
    </xdr:to>
    <xdr:sp macro="" textlink="">
      <xdr:nvSpPr>
        <xdr:cNvPr id="469" name="フローチャート: 判断 468">
          <a:extLst>
            <a:ext uri="{FF2B5EF4-FFF2-40B4-BE49-F238E27FC236}">
              <a16:creationId xmlns:a16="http://schemas.microsoft.com/office/drawing/2014/main" id="{6EB28265-168E-4A6D-8C86-B1AC5C33AEE1}"/>
            </a:ext>
          </a:extLst>
        </xdr:cNvPr>
        <xdr:cNvSpPr/>
      </xdr:nvSpPr>
      <xdr:spPr>
        <a:xfrm>
          <a:off x="10426700" y="1840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67368</xdr:rowOff>
    </xdr:from>
    <xdr:to>
      <xdr:col>50</xdr:col>
      <xdr:colOff>165100</xdr:colOff>
      <xdr:row>107</xdr:row>
      <xdr:rowOff>168968</xdr:rowOff>
    </xdr:to>
    <xdr:sp macro="" textlink="">
      <xdr:nvSpPr>
        <xdr:cNvPr id="470" name="フローチャート: 判断 469">
          <a:extLst>
            <a:ext uri="{FF2B5EF4-FFF2-40B4-BE49-F238E27FC236}">
              <a16:creationId xmlns:a16="http://schemas.microsoft.com/office/drawing/2014/main" id="{E477199E-4272-40F3-A8F7-05764433ACA4}"/>
            </a:ext>
          </a:extLst>
        </xdr:cNvPr>
        <xdr:cNvSpPr/>
      </xdr:nvSpPr>
      <xdr:spPr>
        <a:xfrm>
          <a:off x="9588500" y="184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95569</xdr:rowOff>
    </xdr:from>
    <xdr:to>
      <xdr:col>46</xdr:col>
      <xdr:colOff>38100</xdr:colOff>
      <xdr:row>108</xdr:row>
      <xdr:rowOff>25719</xdr:rowOff>
    </xdr:to>
    <xdr:sp macro="" textlink="">
      <xdr:nvSpPr>
        <xdr:cNvPr id="471" name="フローチャート: 判断 470">
          <a:extLst>
            <a:ext uri="{FF2B5EF4-FFF2-40B4-BE49-F238E27FC236}">
              <a16:creationId xmlns:a16="http://schemas.microsoft.com/office/drawing/2014/main" id="{0AFA1581-F574-4265-9373-3B703D9DBC39}"/>
            </a:ext>
          </a:extLst>
        </xdr:cNvPr>
        <xdr:cNvSpPr/>
      </xdr:nvSpPr>
      <xdr:spPr>
        <a:xfrm>
          <a:off x="8699500" y="1844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111892</xdr:rowOff>
    </xdr:from>
    <xdr:to>
      <xdr:col>41</xdr:col>
      <xdr:colOff>101600</xdr:colOff>
      <xdr:row>107</xdr:row>
      <xdr:rowOff>42042</xdr:rowOff>
    </xdr:to>
    <xdr:sp macro="" textlink="">
      <xdr:nvSpPr>
        <xdr:cNvPr id="472" name="フローチャート: 判断 471">
          <a:extLst>
            <a:ext uri="{FF2B5EF4-FFF2-40B4-BE49-F238E27FC236}">
              <a16:creationId xmlns:a16="http://schemas.microsoft.com/office/drawing/2014/main" id="{0D0269EB-5EA5-47B9-AAFB-506073379857}"/>
            </a:ext>
          </a:extLst>
        </xdr:cNvPr>
        <xdr:cNvSpPr/>
      </xdr:nvSpPr>
      <xdr:spPr>
        <a:xfrm>
          <a:off x="7810500" y="182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99268</xdr:rowOff>
    </xdr:from>
    <xdr:to>
      <xdr:col>36</xdr:col>
      <xdr:colOff>165100</xdr:colOff>
      <xdr:row>107</xdr:row>
      <xdr:rowOff>29418</xdr:rowOff>
    </xdr:to>
    <xdr:sp macro="" textlink="">
      <xdr:nvSpPr>
        <xdr:cNvPr id="473" name="フローチャート: 判断 472">
          <a:extLst>
            <a:ext uri="{FF2B5EF4-FFF2-40B4-BE49-F238E27FC236}">
              <a16:creationId xmlns:a16="http://schemas.microsoft.com/office/drawing/2014/main" id="{9D0911AE-3B19-4DD8-8455-F187F8A090BF}"/>
            </a:ext>
          </a:extLst>
        </xdr:cNvPr>
        <xdr:cNvSpPr/>
      </xdr:nvSpPr>
      <xdr:spPr>
        <a:xfrm>
          <a:off x="6921500" y="1827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5B3E96C-FD6B-4610-9619-1E85397886F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D082AAE-8DFB-4F42-BEC9-30B07DDC8D8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C3277E86-0043-4059-A2CC-B991AE190A5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B39F563B-C632-433D-850D-5D15CFBDB9C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59C77021-A38E-4AE3-99B1-6FDEEE5C47A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132792</xdr:rowOff>
    </xdr:from>
    <xdr:to>
      <xdr:col>55</xdr:col>
      <xdr:colOff>50800</xdr:colOff>
      <xdr:row>104</xdr:row>
      <xdr:rowOff>62942</xdr:rowOff>
    </xdr:to>
    <xdr:sp macro="" textlink="">
      <xdr:nvSpPr>
        <xdr:cNvPr id="479" name="楕円 478">
          <a:extLst>
            <a:ext uri="{FF2B5EF4-FFF2-40B4-BE49-F238E27FC236}">
              <a16:creationId xmlns:a16="http://schemas.microsoft.com/office/drawing/2014/main" id="{9464D45E-37F6-474A-928A-33D95F57CAA5}"/>
            </a:ext>
          </a:extLst>
        </xdr:cNvPr>
        <xdr:cNvSpPr/>
      </xdr:nvSpPr>
      <xdr:spPr>
        <a:xfrm>
          <a:off x="10426700" y="1779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155669</xdr:rowOff>
    </xdr:from>
    <xdr:ext cx="690189" cy="259045"/>
    <xdr:sp macro="" textlink="">
      <xdr:nvSpPr>
        <xdr:cNvPr id="480" name="【港湾・漁港】&#10;一人当たり有形固定資産（償却資産）額該当値テキスト">
          <a:extLst>
            <a:ext uri="{FF2B5EF4-FFF2-40B4-BE49-F238E27FC236}">
              <a16:creationId xmlns:a16="http://schemas.microsoft.com/office/drawing/2014/main" id="{9364EECA-5BCE-42FF-9791-0C9A6CF140B7}"/>
            </a:ext>
          </a:extLst>
        </xdr:cNvPr>
        <xdr:cNvSpPr txBox="1"/>
      </xdr:nvSpPr>
      <xdr:spPr>
        <a:xfrm>
          <a:off x="10515600" y="176435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154966</xdr:rowOff>
    </xdr:from>
    <xdr:to>
      <xdr:col>50</xdr:col>
      <xdr:colOff>165100</xdr:colOff>
      <xdr:row>104</xdr:row>
      <xdr:rowOff>85116</xdr:rowOff>
    </xdr:to>
    <xdr:sp macro="" textlink="">
      <xdr:nvSpPr>
        <xdr:cNvPr id="481" name="楕円 480">
          <a:extLst>
            <a:ext uri="{FF2B5EF4-FFF2-40B4-BE49-F238E27FC236}">
              <a16:creationId xmlns:a16="http://schemas.microsoft.com/office/drawing/2014/main" id="{B6CCBB10-714A-46FA-839F-617369944795}"/>
            </a:ext>
          </a:extLst>
        </xdr:cNvPr>
        <xdr:cNvSpPr/>
      </xdr:nvSpPr>
      <xdr:spPr>
        <a:xfrm>
          <a:off x="9588500" y="1781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12142</xdr:rowOff>
    </xdr:from>
    <xdr:to>
      <xdr:col>55</xdr:col>
      <xdr:colOff>0</xdr:colOff>
      <xdr:row>104</xdr:row>
      <xdr:rowOff>34316</xdr:rowOff>
    </xdr:to>
    <xdr:cxnSp macro="">
      <xdr:nvCxnSpPr>
        <xdr:cNvPr id="482" name="直線コネクタ 481">
          <a:extLst>
            <a:ext uri="{FF2B5EF4-FFF2-40B4-BE49-F238E27FC236}">
              <a16:creationId xmlns:a16="http://schemas.microsoft.com/office/drawing/2014/main" id="{81391D81-8FBA-486B-913A-4AFCD3770348}"/>
            </a:ext>
          </a:extLst>
        </xdr:cNvPr>
        <xdr:cNvCxnSpPr/>
      </xdr:nvCxnSpPr>
      <xdr:spPr>
        <a:xfrm flipV="1">
          <a:off x="9639300" y="17842942"/>
          <a:ext cx="8382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2139</xdr:rowOff>
    </xdr:from>
    <xdr:to>
      <xdr:col>46</xdr:col>
      <xdr:colOff>38100</xdr:colOff>
      <xdr:row>104</xdr:row>
      <xdr:rowOff>103739</xdr:rowOff>
    </xdr:to>
    <xdr:sp macro="" textlink="">
      <xdr:nvSpPr>
        <xdr:cNvPr id="483" name="楕円 482">
          <a:extLst>
            <a:ext uri="{FF2B5EF4-FFF2-40B4-BE49-F238E27FC236}">
              <a16:creationId xmlns:a16="http://schemas.microsoft.com/office/drawing/2014/main" id="{5F471753-FE5F-442F-A4DB-D5944C6AE523}"/>
            </a:ext>
          </a:extLst>
        </xdr:cNvPr>
        <xdr:cNvSpPr/>
      </xdr:nvSpPr>
      <xdr:spPr>
        <a:xfrm>
          <a:off x="8699500" y="178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34316</xdr:rowOff>
    </xdr:from>
    <xdr:to>
      <xdr:col>50</xdr:col>
      <xdr:colOff>114300</xdr:colOff>
      <xdr:row>104</xdr:row>
      <xdr:rowOff>52939</xdr:rowOff>
    </xdr:to>
    <xdr:cxnSp macro="">
      <xdr:nvCxnSpPr>
        <xdr:cNvPr id="484" name="直線コネクタ 483">
          <a:extLst>
            <a:ext uri="{FF2B5EF4-FFF2-40B4-BE49-F238E27FC236}">
              <a16:creationId xmlns:a16="http://schemas.microsoft.com/office/drawing/2014/main" id="{8012D728-AB51-443E-9AEE-1A1885EF25A4}"/>
            </a:ext>
          </a:extLst>
        </xdr:cNvPr>
        <xdr:cNvCxnSpPr/>
      </xdr:nvCxnSpPr>
      <xdr:spPr>
        <a:xfrm flipV="1">
          <a:off x="8750300" y="17865116"/>
          <a:ext cx="889000" cy="1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19621</xdr:rowOff>
    </xdr:from>
    <xdr:to>
      <xdr:col>41</xdr:col>
      <xdr:colOff>101600</xdr:colOff>
      <xdr:row>104</xdr:row>
      <xdr:rowOff>121221</xdr:rowOff>
    </xdr:to>
    <xdr:sp macro="" textlink="">
      <xdr:nvSpPr>
        <xdr:cNvPr id="485" name="楕円 484">
          <a:extLst>
            <a:ext uri="{FF2B5EF4-FFF2-40B4-BE49-F238E27FC236}">
              <a16:creationId xmlns:a16="http://schemas.microsoft.com/office/drawing/2014/main" id="{5E58DC47-7E68-4827-A6C9-B6B0493C6027}"/>
            </a:ext>
          </a:extLst>
        </xdr:cNvPr>
        <xdr:cNvSpPr/>
      </xdr:nvSpPr>
      <xdr:spPr>
        <a:xfrm>
          <a:off x="7810500" y="1785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52939</xdr:rowOff>
    </xdr:from>
    <xdr:to>
      <xdr:col>45</xdr:col>
      <xdr:colOff>177800</xdr:colOff>
      <xdr:row>104</xdr:row>
      <xdr:rowOff>70421</xdr:rowOff>
    </xdr:to>
    <xdr:cxnSp macro="">
      <xdr:nvCxnSpPr>
        <xdr:cNvPr id="486" name="直線コネクタ 485">
          <a:extLst>
            <a:ext uri="{FF2B5EF4-FFF2-40B4-BE49-F238E27FC236}">
              <a16:creationId xmlns:a16="http://schemas.microsoft.com/office/drawing/2014/main" id="{0B5CDEF4-E2DB-42F8-9AD7-CE008562AB93}"/>
            </a:ext>
          </a:extLst>
        </xdr:cNvPr>
        <xdr:cNvCxnSpPr/>
      </xdr:nvCxnSpPr>
      <xdr:spPr>
        <a:xfrm flipV="1">
          <a:off x="7861300" y="17883739"/>
          <a:ext cx="889000" cy="1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30953</xdr:rowOff>
    </xdr:from>
    <xdr:to>
      <xdr:col>36</xdr:col>
      <xdr:colOff>165100</xdr:colOff>
      <xdr:row>104</xdr:row>
      <xdr:rowOff>132553</xdr:rowOff>
    </xdr:to>
    <xdr:sp macro="" textlink="">
      <xdr:nvSpPr>
        <xdr:cNvPr id="487" name="楕円 486">
          <a:extLst>
            <a:ext uri="{FF2B5EF4-FFF2-40B4-BE49-F238E27FC236}">
              <a16:creationId xmlns:a16="http://schemas.microsoft.com/office/drawing/2014/main" id="{4972DEE3-6B9D-49F9-9C4C-D283434D8679}"/>
            </a:ext>
          </a:extLst>
        </xdr:cNvPr>
        <xdr:cNvSpPr/>
      </xdr:nvSpPr>
      <xdr:spPr>
        <a:xfrm>
          <a:off x="6921500" y="1786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70421</xdr:rowOff>
    </xdr:from>
    <xdr:to>
      <xdr:col>41</xdr:col>
      <xdr:colOff>50800</xdr:colOff>
      <xdr:row>104</xdr:row>
      <xdr:rowOff>81753</xdr:rowOff>
    </xdr:to>
    <xdr:cxnSp macro="">
      <xdr:nvCxnSpPr>
        <xdr:cNvPr id="488" name="直線コネクタ 487">
          <a:extLst>
            <a:ext uri="{FF2B5EF4-FFF2-40B4-BE49-F238E27FC236}">
              <a16:creationId xmlns:a16="http://schemas.microsoft.com/office/drawing/2014/main" id="{078664F0-5B09-4451-A251-D5656C02B7EB}"/>
            </a:ext>
          </a:extLst>
        </xdr:cNvPr>
        <xdr:cNvCxnSpPr/>
      </xdr:nvCxnSpPr>
      <xdr:spPr>
        <a:xfrm flipV="1">
          <a:off x="6972300" y="17901221"/>
          <a:ext cx="8890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107</xdr:row>
      <xdr:rowOff>160095</xdr:rowOff>
    </xdr:from>
    <xdr:ext cx="690189" cy="259045"/>
    <xdr:sp macro="" textlink="">
      <xdr:nvSpPr>
        <xdr:cNvPr id="489" name="n_1aveValue【港湾・漁港】&#10;一人当たり有形固定資産（償却資産）額">
          <a:extLst>
            <a:ext uri="{FF2B5EF4-FFF2-40B4-BE49-F238E27FC236}">
              <a16:creationId xmlns:a16="http://schemas.microsoft.com/office/drawing/2014/main" id="{FF52DA49-E000-430E-848B-ECBC54F8FEBA}"/>
            </a:ext>
          </a:extLst>
        </xdr:cNvPr>
        <xdr:cNvSpPr txBox="1"/>
      </xdr:nvSpPr>
      <xdr:spPr>
        <a:xfrm>
          <a:off x="9281505" y="185052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16846</xdr:rowOff>
    </xdr:from>
    <xdr:ext cx="690189" cy="259045"/>
    <xdr:sp macro="" textlink="">
      <xdr:nvSpPr>
        <xdr:cNvPr id="490" name="n_2aveValue【港湾・漁港】&#10;一人当たり有形固定資産（償却資産）額">
          <a:extLst>
            <a:ext uri="{FF2B5EF4-FFF2-40B4-BE49-F238E27FC236}">
              <a16:creationId xmlns:a16="http://schemas.microsoft.com/office/drawing/2014/main" id="{ECB58F73-1D00-4D85-8FF3-D080299CF215}"/>
            </a:ext>
          </a:extLst>
        </xdr:cNvPr>
        <xdr:cNvSpPr txBox="1"/>
      </xdr:nvSpPr>
      <xdr:spPr>
        <a:xfrm>
          <a:off x="8405205" y="185334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33169</xdr:rowOff>
    </xdr:from>
    <xdr:ext cx="690189" cy="259045"/>
    <xdr:sp macro="" textlink="">
      <xdr:nvSpPr>
        <xdr:cNvPr id="491" name="n_3aveValue【港湾・漁港】&#10;一人当たり有形固定資産（償却資産）額">
          <a:extLst>
            <a:ext uri="{FF2B5EF4-FFF2-40B4-BE49-F238E27FC236}">
              <a16:creationId xmlns:a16="http://schemas.microsoft.com/office/drawing/2014/main" id="{B35D12FF-168B-44E8-B1BF-000556453822}"/>
            </a:ext>
          </a:extLst>
        </xdr:cNvPr>
        <xdr:cNvSpPr txBox="1"/>
      </xdr:nvSpPr>
      <xdr:spPr>
        <a:xfrm>
          <a:off x="7516205" y="183783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107</xdr:row>
      <xdr:rowOff>20545</xdr:rowOff>
    </xdr:from>
    <xdr:ext cx="690189" cy="259045"/>
    <xdr:sp macro="" textlink="">
      <xdr:nvSpPr>
        <xdr:cNvPr id="492" name="n_4aveValue【港湾・漁港】&#10;一人当たり有形固定資産（償却資産）額">
          <a:extLst>
            <a:ext uri="{FF2B5EF4-FFF2-40B4-BE49-F238E27FC236}">
              <a16:creationId xmlns:a16="http://schemas.microsoft.com/office/drawing/2014/main" id="{D35E946A-C71B-4813-A210-355345B9C5C3}"/>
            </a:ext>
          </a:extLst>
        </xdr:cNvPr>
        <xdr:cNvSpPr txBox="1"/>
      </xdr:nvSpPr>
      <xdr:spPr>
        <a:xfrm>
          <a:off x="6627205" y="183656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102</xdr:row>
      <xdr:rowOff>101643</xdr:rowOff>
    </xdr:from>
    <xdr:ext cx="690189" cy="259045"/>
    <xdr:sp macro="" textlink="">
      <xdr:nvSpPr>
        <xdr:cNvPr id="493" name="n_1mainValue【港湾・漁港】&#10;一人当たり有形固定資産（償却資産）額">
          <a:extLst>
            <a:ext uri="{FF2B5EF4-FFF2-40B4-BE49-F238E27FC236}">
              <a16:creationId xmlns:a16="http://schemas.microsoft.com/office/drawing/2014/main" id="{2ACE82AC-D3D9-4625-ADFD-8B23740D99AD}"/>
            </a:ext>
          </a:extLst>
        </xdr:cNvPr>
        <xdr:cNvSpPr txBox="1"/>
      </xdr:nvSpPr>
      <xdr:spPr>
        <a:xfrm>
          <a:off x="9281505" y="17589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120266</xdr:rowOff>
    </xdr:from>
    <xdr:ext cx="690189" cy="259045"/>
    <xdr:sp macro="" textlink="">
      <xdr:nvSpPr>
        <xdr:cNvPr id="494" name="n_2mainValue【港湾・漁港】&#10;一人当たり有形固定資産（償却資産）額">
          <a:extLst>
            <a:ext uri="{FF2B5EF4-FFF2-40B4-BE49-F238E27FC236}">
              <a16:creationId xmlns:a16="http://schemas.microsoft.com/office/drawing/2014/main" id="{EAE71973-1A70-4029-9ECC-D411980D855C}"/>
            </a:ext>
          </a:extLst>
        </xdr:cNvPr>
        <xdr:cNvSpPr txBox="1"/>
      </xdr:nvSpPr>
      <xdr:spPr>
        <a:xfrm>
          <a:off x="8405205" y="176081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137748</xdr:rowOff>
    </xdr:from>
    <xdr:ext cx="690189" cy="259045"/>
    <xdr:sp macro="" textlink="">
      <xdr:nvSpPr>
        <xdr:cNvPr id="495" name="n_3mainValue【港湾・漁港】&#10;一人当たり有形固定資産（償却資産）額">
          <a:extLst>
            <a:ext uri="{FF2B5EF4-FFF2-40B4-BE49-F238E27FC236}">
              <a16:creationId xmlns:a16="http://schemas.microsoft.com/office/drawing/2014/main" id="{0FEB0AA9-3E3A-46C9-8C5F-180D7766B640}"/>
            </a:ext>
          </a:extLst>
        </xdr:cNvPr>
        <xdr:cNvSpPr txBox="1"/>
      </xdr:nvSpPr>
      <xdr:spPr>
        <a:xfrm>
          <a:off x="7516205" y="176256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102</xdr:row>
      <xdr:rowOff>149080</xdr:rowOff>
    </xdr:from>
    <xdr:ext cx="690189" cy="259045"/>
    <xdr:sp macro="" textlink="">
      <xdr:nvSpPr>
        <xdr:cNvPr id="496" name="n_4mainValue【港湾・漁港】&#10;一人当たり有形固定資産（償却資産）額">
          <a:extLst>
            <a:ext uri="{FF2B5EF4-FFF2-40B4-BE49-F238E27FC236}">
              <a16:creationId xmlns:a16="http://schemas.microsoft.com/office/drawing/2014/main" id="{7E18CBB8-ED4D-4A41-B9D1-B2BAF56649D4}"/>
            </a:ext>
          </a:extLst>
        </xdr:cNvPr>
        <xdr:cNvSpPr txBox="1"/>
      </xdr:nvSpPr>
      <xdr:spPr>
        <a:xfrm>
          <a:off x="6627205" y="17636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5A29F435-1BB0-4CD5-BE9F-68D8B54905D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EB345608-2E6D-4CA9-BABF-A0936730576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12B706A4-7422-4EEE-8D34-F9375E3EC52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26020A89-E34E-4447-A511-1C432D59127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F38540F5-D61B-4377-94EF-819B64F4243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90C4E0C4-ADD6-4A5C-9458-F65E8D30507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25B66957-6C96-4D57-83F1-554E060C821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324C1F62-0B8B-47FA-AEF1-7A7AA07831A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1096D3E0-B4A8-43D4-BDE5-FB07EB09006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BEEE0C9E-A104-44A0-80D5-777A10D65E0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D644EA43-703B-4BAF-86AE-9DEED91D6D7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a16="http://schemas.microsoft.com/office/drawing/2014/main" id="{E65B8744-21A6-4B6B-B133-9B3B33B9BDF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a:extLst>
            <a:ext uri="{FF2B5EF4-FFF2-40B4-BE49-F238E27FC236}">
              <a16:creationId xmlns:a16="http://schemas.microsoft.com/office/drawing/2014/main" id="{868FA2C6-ED8B-45B6-B71B-8B77702B3F2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a16="http://schemas.microsoft.com/office/drawing/2014/main" id="{DD85E97C-6967-4623-AF0D-34E5D157CE4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a16="http://schemas.microsoft.com/office/drawing/2014/main" id="{7C667478-DA0A-4E54-8B3D-AF7F684CC47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a16="http://schemas.microsoft.com/office/drawing/2014/main" id="{206BB75B-ED0C-49D2-93C6-AF05F2EAA00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a16="http://schemas.microsoft.com/office/drawing/2014/main" id="{D5EB3207-F3C0-45D1-88E3-37ED23D287B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a16="http://schemas.microsoft.com/office/drawing/2014/main" id="{1A54E6F0-2396-4933-A761-5919F8A4F1A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a16="http://schemas.microsoft.com/office/drawing/2014/main" id="{7B20C914-8644-4F8F-849D-4ED9290CCCF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a16="http://schemas.microsoft.com/office/drawing/2014/main" id="{4E2FF6A2-1FED-4A25-BE03-155460F725F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a16="http://schemas.microsoft.com/office/drawing/2014/main" id="{BE92220C-7FAB-47B8-85E9-8C0C47180A2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a16="http://schemas.microsoft.com/office/drawing/2014/main" id="{149C6881-AC62-422F-A68D-762495F6343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a:extLst>
            <a:ext uri="{FF2B5EF4-FFF2-40B4-BE49-F238E27FC236}">
              <a16:creationId xmlns:a16="http://schemas.microsoft.com/office/drawing/2014/main" id="{FFDE8A21-1608-4AC6-9C0D-9A5A763B8BA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02900A54-D73F-4831-826F-92696F272F6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a:extLst>
            <a:ext uri="{FF2B5EF4-FFF2-40B4-BE49-F238E27FC236}">
              <a16:creationId xmlns:a16="http://schemas.microsoft.com/office/drawing/2014/main" id="{F4EF9F98-F14B-4378-9386-08C812E9203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522" name="直線コネクタ 521">
          <a:extLst>
            <a:ext uri="{FF2B5EF4-FFF2-40B4-BE49-F238E27FC236}">
              <a16:creationId xmlns:a16="http://schemas.microsoft.com/office/drawing/2014/main" id="{CF781F32-B11C-4328-8C0D-73C2C20BA3D4}"/>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認定こども園・幼稚園・保育所】&#10;有形固定資産減価償却率最小値テキスト">
          <a:extLst>
            <a:ext uri="{FF2B5EF4-FFF2-40B4-BE49-F238E27FC236}">
              <a16:creationId xmlns:a16="http://schemas.microsoft.com/office/drawing/2014/main" id="{FB5036E8-B16E-4501-A6CF-ED851F04C71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a:extLst>
            <a:ext uri="{FF2B5EF4-FFF2-40B4-BE49-F238E27FC236}">
              <a16:creationId xmlns:a16="http://schemas.microsoft.com/office/drawing/2014/main" id="{FF39F4D3-FBB1-4E18-A35B-9C56EA8B341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525" name="【認定こども園・幼稚園・保育所】&#10;有形固定資産減価償却率最大値テキスト">
          <a:extLst>
            <a:ext uri="{FF2B5EF4-FFF2-40B4-BE49-F238E27FC236}">
              <a16:creationId xmlns:a16="http://schemas.microsoft.com/office/drawing/2014/main" id="{211C55A6-981B-48B2-9061-0ECE392CCDDB}"/>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526" name="直線コネクタ 525">
          <a:extLst>
            <a:ext uri="{FF2B5EF4-FFF2-40B4-BE49-F238E27FC236}">
              <a16:creationId xmlns:a16="http://schemas.microsoft.com/office/drawing/2014/main" id="{A702A255-D8A8-4134-AE4F-0DD15E624939}"/>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527" name="【認定こども園・幼稚園・保育所】&#10;有形固定資産減価償却率平均値テキスト">
          <a:extLst>
            <a:ext uri="{FF2B5EF4-FFF2-40B4-BE49-F238E27FC236}">
              <a16:creationId xmlns:a16="http://schemas.microsoft.com/office/drawing/2014/main" id="{EFABD792-D2DC-4A38-B4A9-475B8607C15A}"/>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528" name="フローチャート: 判断 527">
          <a:extLst>
            <a:ext uri="{FF2B5EF4-FFF2-40B4-BE49-F238E27FC236}">
              <a16:creationId xmlns:a16="http://schemas.microsoft.com/office/drawing/2014/main" id="{CC9AB040-762A-4B7D-9878-47F4DD79AF0C}"/>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529" name="フローチャート: 判断 528">
          <a:extLst>
            <a:ext uri="{FF2B5EF4-FFF2-40B4-BE49-F238E27FC236}">
              <a16:creationId xmlns:a16="http://schemas.microsoft.com/office/drawing/2014/main" id="{3DCE28B7-9DC2-4F5E-B43D-8A8D801CF3EF}"/>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530" name="フローチャート: 判断 529">
          <a:extLst>
            <a:ext uri="{FF2B5EF4-FFF2-40B4-BE49-F238E27FC236}">
              <a16:creationId xmlns:a16="http://schemas.microsoft.com/office/drawing/2014/main" id="{108EEA60-B3A5-4453-94DA-E24EDFF0B5E5}"/>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531" name="フローチャート: 判断 530">
          <a:extLst>
            <a:ext uri="{FF2B5EF4-FFF2-40B4-BE49-F238E27FC236}">
              <a16:creationId xmlns:a16="http://schemas.microsoft.com/office/drawing/2014/main" id="{DE51BC1C-6748-485B-A56F-81B29FB972B1}"/>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532" name="フローチャート: 判断 531">
          <a:extLst>
            <a:ext uri="{FF2B5EF4-FFF2-40B4-BE49-F238E27FC236}">
              <a16:creationId xmlns:a16="http://schemas.microsoft.com/office/drawing/2014/main" id="{6E870B69-55F5-4BB0-AD50-68924C347056}"/>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A3ADF9E-FBFC-451B-989A-0D3B7A57A97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1A58E15-0E9D-41ED-87BF-1131FD22EF0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26C3BB65-B84A-469D-B503-2FF84621E2E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4C2D27B6-981B-4E3F-A9E9-122067FA072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263DD9E7-9F93-4B3F-A5EA-1D1501ADA95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10704</xdr:rowOff>
    </xdr:from>
    <xdr:to>
      <xdr:col>85</xdr:col>
      <xdr:colOff>177800</xdr:colOff>
      <xdr:row>40</xdr:row>
      <xdr:rowOff>112304</xdr:rowOff>
    </xdr:to>
    <xdr:sp macro="" textlink="">
      <xdr:nvSpPr>
        <xdr:cNvPr id="538" name="楕円 537">
          <a:extLst>
            <a:ext uri="{FF2B5EF4-FFF2-40B4-BE49-F238E27FC236}">
              <a16:creationId xmlns:a16="http://schemas.microsoft.com/office/drawing/2014/main" id="{DD09D619-378F-42C5-82C8-DAF1A8BB3927}"/>
            </a:ext>
          </a:extLst>
        </xdr:cNvPr>
        <xdr:cNvSpPr/>
      </xdr:nvSpPr>
      <xdr:spPr>
        <a:xfrm>
          <a:off x="16268700" y="6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160581</xdr:rowOff>
    </xdr:from>
    <xdr:ext cx="405111" cy="259045"/>
    <xdr:sp macro="" textlink="">
      <xdr:nvSpPr>
        <xdr:cNvPr id="539" name="【認定こども園・幼稚園・保育所】&#10;有形固定資産減価償却率該当値テキスト">
          <a:extLst>
            <a:ext uri="{FF2B5EF4-FFF2-40B4-BE49-F238E27FC236}">
              <a16:creationId xmlns:a16="http://schemas.microsoft.com/office/drawing/2014/main" id="{9E358F9E-A5DB-4749-84C7-D661D231E1F1}"/>
            </a:ext>
          </a:extLst>
        </xdr:cNvPr>
        <xdr:cNvSpPr txBox="1"/>
      </xdr:nvSpPr>
      <xdr:spPr>
        <a:xfrm>
          <a:off x="16357600" y="68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160927</xdr:rowOff>
    </xdr:from>
    <xdr:to>
      <xdr:col>81</xdr:col>
      <xdr:colOff>101600</xdr:colOff>
      <xdr:row>40</xdr:row>
      <xdr:rowOff>91077</xdr:rowOff>
    </xdr:to>
    <xdr:sp macro="" textlink="">
      <xdr:nvSpPr>
        <xdr:cNvPr id="540" name="楕円 539">
          <a:extLst>
            <a:ext uri="{FF2B5EF4-FFF2-40B4-BE49-F238E27FC236}">
              <a16:creationId xmlns:a16="http://schemas.microsoft.com/office/drawing/2014/main" id="{B87678C4-97BE-42CC-B75B-4923FD9ADCFF}"/>
            </a:ext>
          </a:extLst>
        </xdr:cNvPr>
        <xdr:cNvSpPr/>
      </xdr:nvSpPr>
      <xdr:spPr>
        <a:xfrm>
          <a:off x="15430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40277</xdr:rowOff>
    </xdr:from>
    <xdr:to>
      <xdr:col>85</xdr:col>
      <xdr:colOff>127000</xdr:colOff>
      <xdr:row>40</xdr:row>
      <xdr:rowOff>61504</xdr:rowOff>
    </xdr:to>
    <xdr:cxnSp macro="">
      <xdr:nvCxnSpPr>
        <xdr:cNvPr id="541" name="直線コネクタ 540">
          <a:extLst>
            <a:ext uri="{FF2B5EF4-FFF2-40B4-BE49-F238E27FC236}">
              <a16:creationId xmlns:a16="http://schemas.microsoft.com/office/drawing/2014/main" id="{D110754D-9E90-4CF9-891A-308F0A7A1906}"/>
            </a:ext>
          </a:extLst>
        </xdr:cNvPr>
        <xdr:cNvCxnSpPr/>
      </xdr:nvCxnSpPr>
      <xdr:spPr>
        <a:xfrm>
          <a:off x="15481300" y="689827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141333</xdr:rowOff>
    </xdr:from>
    <xdr:to>
      <xdr:col>76</xdr:col>
      <xdr:colOff>165100</xdr:colOff>
      <xdr:row>40</xdr:row>
      <xdr:rowOff>71483</xdr:rowOff>
    </xdr:to>
    <xdr:sp macro="" textlink="">
      <xdr:nvSpPr>
        <xdr:cNvPr id="542" name="楕円 541">
          <a:extLst>
            <a:ext uri="{FF2B5EF4-FFF2-40B4-BE49-F238E27FC236}">
              <a16:creationId xmlns:a16="http://schemas.microsoft.com/office/drawing/2014/main" id="{4338E877-F2B3-43CF-AF20-D48BDD25146D}"/>
            </a:ext>
          </a:extLst>
        </xdr:cNvPr>
        <xdr:cNvSpPr/>
      </xdr:nvSpPr>
      <xdr:spPr>
        <a:xfrm>
          <a:off x="145415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20683</xdr:rowOff>
    </xdr:from>
    <xdr:to>
      <xdr:col>81</xdr:col>
      <xdr:colOff>50800</xdr:colOff>
      <xdr:row>40</xdr:row>
      <xdr:rowOff>40277</xdr:rowOff>
    </xdr:to>
    <xdr:cxnSp macro="">
      <xdr:nvCxnSpPr>
        <xdr:cNvPr id="543" name="直線コネクタ 542">
          <a:extLst>
            <a:ext uri="{FF2B5EF4-FFF2-40B4-BE49-F238E27FC236}">
              <a16:creationId xmlns:a16="http://schemas.microsoft.com/office/drawing/2014/main" id="{86B5E3E1-3FF2-4775-B8DA-4E6037434A02}"/>
            </a:ext>
          </a:extLst>
        </xdr:cNvPr>
        <xdr:cNvCxnSpPr/>
      </xdr:nvCxnSpPr>
      <xdr:spPr>
        <a:xfrm>
          <a:off x="14592300" y="687868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120106</xdr:rowOff>
    </xdr:from>
    <xdr:to>
      <xdr:col>72</xdr:col>
      <xdr:colOff>38100</xdr:colOff>
      <xdr:row>40</xdr:row>
      <xdr:rowOff>50256</xdr:rowOff>
    </xdr:to>
    <xdr:sp macro="" textlink="">
      <xdr:nvSpPr>
        <xdr:cNvPr id="544" name="楕円 543">
          <a:extLst>
            <a:ext uri="{FF2B5EF4-FFF2-40B4-BE49-F238E27FC236}">
              <a16:creationId xmlns:a16="http://schemas.microsoft.com/office/drawing/2014/main" id="{1A95EC12-2E0B-4230-AF8A-93A0B4B2019B}"/>
            </a:ext>
          </a:extLst>
        </xdr:cNvPr>
        <xdr:cNvSpPr/>
      </xdr:nvSpPr>
      <xdr:spPr>
        <a:xfrm>
          <a:off x="13652500" y="68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170906</xdr:rowOff>
    </xdr:from>
    <xdr:to>
      <xdr:col>76</xdr:col>
      <xdr:colOff>114300</xdr:colOff>
      <xdr:row>40</xdr:row>
      <xdr:rowOff>20683</xdr:rowOff>
    </xdr:to>
    <xdr:cxnSp macro="">
      <xdr:nvCxnSpPr>
        <xdr:cNvPr id="545" name="直線コネクタ 544">
          <a:extLst>
            <a:ext uri="{FF2B5EF4-FFF2-40B4-BE49-F238E27FC236}">
              <a16:creationId xmlns:a16="http://schemas.microsoft.com/office/drawing/2014/main" id="{DB8E441A-EF9A-4BD0-83DE-2E27DDFEDB3E}"/>
            </a:ext>
          </a:extLst>
        </xdr:cNvPr>
        <xdr:cNvCxnSpPr/>
      </xdr:nvCxnSpPr>
      <xdr:spPr>
        <a:xfrm>
          <a:off x="13703300" y="685745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97246</xdr:rowOff>
    </xdr:from>
    <xdr:to>
      <xdr:col>67</xdr:col>
      <xdr:colOff>101600</xdr:colOff>
      <xdr:row>40</xdr:row>
      <xdr:rowOff>27396</xdr:rowOff>
    </xdr:to>
    <xdr:sp macro="" textlink="">
      <xdr:nvSpPr>
        <xdr:cNvPr id="546" name="楕円 545">
          <a:extLst>
            <a:ext uri="{FF2B5EF4-FFF2-40B4-BE49-F238E27FC236}">
              <a16:creationId xmlns:a16="http://schemas.microsoft.com/office/drawing/2014/main" id="{9ADF9B1D-538A-487A-9B1C-87F210FCC02C}"/>
            </a:ext>
          </a:extLst>
        </xdr:cNvPr>
        <xdr:cNvSpPr/>
      </xdr:nvSpPr>
      <xdr:spPr>
        <a:xfrm>
          <a:off x="12763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148046</xdr:rowOff>
    </xdr:from>
    <xdr:to>
      <xdr:col>71</xdr:col>
      <xdr:colOff>177800</xdr:colOff>
      <xdr:row>39</xdr:row>
      <xdr:rowOff>170906</xdr:rowOff>
    </xdr:to>
    <xdr:cxnSp macro="">
      <xdr:nvCxnSpPr>
        <xdr:cNvPr id="547" name="直線コネクタ 546">
          <a:extLst>
            <a:ext uri="{FF2B5EF4-FFF2-40B4-BE49-F238E27FC236}">
              <a16:creationId xmlns:a16="http://schemas.microsoft.com/office/drawing/2014/main" id="{ED90046A-FA93-409C-BD2F-B7284DD46BD3}"/>
            </a:ext>
          </a:extLst>
        </xdr:cNvPr>
        <xdr:cNvCxnSpPr/>
      </xdr:nvCxnSpPr>
      <xdr:spPr>
        <a:xfrm>
          <a:off x="12814300" y="68345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548" name="n_1aveValue【認定こども園・幼稚園・保育所】&#10;有形固定資産減価償却率">
          <a:extLst>
            <a:ext uri="{FF2B5EF4-FFF2-40B4-BE49-F238E27FC236}">
              <a16:creationId xmlns:a16="http://schemas.microsoft.com/office/drawing/2014/main" id="{22908DD6-8FE2-43C6-AAC4-782358A0DFA7}"/>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549" name="n_2aveValue【認定こども園・幼稚園・保育所】&#10;有形固定資産減価償却率">
          <a:extLst>
            <a:ext uri="{FF2B5EF4-FFF2-40B4-BE49-F238E27FC236}">
              <a16:creationId xmlns:a16="http://schemas.microsoft.com/office/drawing/2014/main" id="{E18E5652-014C-42F5-8041-427B50693609}"/>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550" name="n_3aveValue【認定こども園・幼稚園・保育所】&#10;有形固定資産減価償却率">
          <a:extLst>
            <a:ext uri="{FF2B5EF4-FFF2-40B4-BE49-F238E27FC236}">
              <a16:creationId xmlns:a16="http://schemas.microsoft.com/office/drawing/2014/main" id="{5331CF00-61A8-45B7-B578-6D5133BCB796}"/>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551" name="n_4aveValue【認定こども園・幼稚園・保育所】&#10;有形固定資産減価償却率">
          <a:extLst>
            <a:ext uri="{FF2B5EF4-FFF2-40B4-BE49-F238E27FC236}">
              <a16:creationId xmlns:a16="http://schemas.microsoft.com/office/drawing/2014/main" id="{A08303B3-6D3B-41FE-9DBD-B7B55BE5D30A}"/>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82204</xdr:rowOff>
    </xdr:from>
    <xdr:ext cx="405111" cy="259045"/>
    <xdr:sp macro="" textlink="">
      <xdr:nvSpPr>
        <xdr:cNvPr id="552" name="n_1mainValue【認定こども園・幼稚園・保育所】&#10;有形固定資産減価償却率">
          <a:extLst>
            <a:ext uri="{FF2B5EF4-FFF2-40B4-BE49-F238E27FC236}">
              <a16:creationId xmlns:a16="http://schemas.microsoft.com/office/drawing/2014/main" id="{C8B7CA4C-3643-4003-92C0-AC8217DD402E}"/>
            </a:ext>
          </a:extLst>
        </xdr:cNvPr>
        <xdr:cNvSpPr txBox="1"/>
      </xdr:nvSpPr>
      <xdr:spPr>
        <a:xfrm>
          <a:off x="15266044"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62610</xdr:rowOff>
    </xdr:from>
    <xdr:ext cx="405111" cy="259045"/>
    <xdr:sp macro="" textlink="">
      <xdr:nvSpPr>
        <xdr:cNvPr id="553" name="n_2mainValue【認定こども園・幼稚園・保育所】&#10;有形固定資産減価償却率">
          <a:extLst>
            <a:ext uri="{FF2B5EF4-FFF2-40B4-BE49-F238E27FC236}">
              <a16:creationId xmlns:a16="http://schemas.microsoft.com/office/drawing/2014/main" id="{764FF02E-8644-4FCC-B2C6-265E20B2136F}"/>
            </a:ext>
          </a:extLst>
        </xdr:cNvPr>
        <xdr:cNvSpPr txBox="1"/>
      </xdr:nvSpPr>
      <xdr:spPr>
        <a:xfrm>
          <a:off x="14389744" y="692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41383</xdr:rowOff>
    </xdr:from>
    <xdr:ext cx="405111" cy="259045"/>
    <xdr:sp macro="" textlink="">
      <xdr:nvSpPr>
        <xdr:cNvPr id="554" name="n_3mainValue【認定こども園・幼稚園・保育所】&#10;有形固定資産減価償却率">
          <a:extLst>
            <a:ext uri="{FF2B5EF4-FFF2-40B4-BE49-F238E27FC236}">
              <a16:creationId xmlns:a16="http://schemas.microsoft.com/office/drawing/2014/main" id="{711CBF68-543D-4933-A18E-A19023408CA6}"/>
            </a:ext>
          </a:extLst>
        </xdr:cNvPr>
        <xdr:cNvSpPr txBox="1"/>
      </xdr:nvSpPr>
      <xdr:spPr>
        <a:xfrm>
          <a:off x="13500744" y="689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18523</xdr:rowOff>
    </xdr:from>
    <xdr:ext cx="405111" cy="259045"/>
    <xdr:sp macro="" textlink="">
      <xdr:nvSpPr>
        <xdr:cNvPr id="555" name="n_4mainValue【認定こども園・幼稚園・保育所】&#10;有形固定資産減価償却率">
          <a:extLst>
            <a:ext uri="{FF2B5EF4-FFF2-40B4-BE49-F238E27FC236}">
              <a16:creationId xmlns:a16="http://schemas.microsoft.com/office/drawing/2014/main" id="{6AEC7CA9-FE85-40FB-B887-BE2D9E8DBE7A}"/>
            </a:ext>
          </a:extLst>
        </xdr:cNvPr>
        <xdr:cNvSpPr txBox="1"/>
      </xdr:nvSpPr>
      <xdr:spPr>
        <a:xfrm>
          <a:off x="12611744"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6F642B1B-C403-4112-A0CE-459B58F6690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8889AF5C-3DE6-4749-8465-63171275FB1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05B14D05-11B8-4B13-924A-B3CA5DF0050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095A8162-8BCC-4792-99C0-8BE60D9D98D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694F39D9-9EDC-4B42-B389-9B8ECA1173D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68B00916-95AF-434C-A4DC-5F8F6D788C6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11322347-7059-4FF5-832D-418F9565487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F3082571-6D88-49CA-A916-A9F76932E94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B898ED97-D8E7-4CF2-83F2-7C5A37F7198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9F98A500-1EAB-4F46-B23A-1C1F266AE2F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a:extLst>
            <a:ext uri="{FF2B5EF4-FFF2-40B4-BE49-F238E27FC236}">
              <a16:creationId xmlns:a16="http://schemas.microsoft.com/office/drawing/2014/main" id="{B95935E1-0C96-4EE3-B7FE-27834311028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7" name="テキスト ボックス 566">
          <a:extLst>
            <a:ext uri="{FF2B5EF4-FFF2-40B4-BE49-F238E27FC236}">
              <a16:creationId xmlns:a16="http://schemas.microsoft.com/office/drawing/2014/main" id="{30C732E4-4917-4B5E-B004-2B564D627E5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a:extLst>
            <a:ext uri="{FF2B5EF4-FFF2-40B4-BE49-F238E27FC236}">
              <a16:creationId xmlns:a16="http://schemas.microsoft.com/office/drawing/2014/main" id="{EEB518F0-20C4-42A9-A2F0-22E062D7F33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9" name="テキスト ボックス 568">
          <a:extLst>
            <a:ext uri="{FF2B5EF4-FFF2-40B4-BE49-F238E27FC236}">
              <a16:creationId xmlns:a16="http://schemas.microsoft.com/office/drawing/2014/main" id="{CBE34C62-02CA-4BEB-A027-A69FA081C40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a:extLst>
            <a:ext uri="{FF2B5EF4-FFF2-40B4-BE49-F238E27FC236}">
              <a16:creationId xmlns:a16="http://schemas.microsoft.com/office/drawing/2014/main" id="{2164D7B9-26B5-44F2-8962-63A99D5F9BC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1" name="テキスト ボックス 570">
          <a:extLst>
            <a:ext uri="{FF2B5EF4-FFF2-40B4-BE49-F238E27FC236}">
              <a16:creationId xmlns:a16="http://schemas.microsoft.com/office/drawing/2014/main" id="{C5976730-9697-4308-AF5F-41C8FFD90C8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a:extLst>
            <a:ext uri="{FF2B5EF4-FFF2-40B4-BE49-F238E27FC236}">
              <a16:creationId xmlns:a16="http://schemas.microsoft.com/office/drawing/2014/main" id="{3BBCB9AD-CCA6-49F4-8932-2BCAB4F5D35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3" name="テキスト ボックス 572">
          <a:extLst>
            <a:ext uri="{FF2B5EF4-FFF2-40B4-BE49-F238E27FC236}">
              <a16:creationId xmlns:a16="http://schemas.microsoft.com/office/drawing/2014/main" id="{08D51ECF-C719-4A37-93F4-B6C51B3E4B37}"/>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15E12E2E-5A2D-4BD6-A2C6-EC150CB6CFD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0DCB9BC8-96C7-4D1B-B24F-FF246225056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00EE08B0-D317-490F-9FFF-3185EDC240F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577" name="直線コネクタ 576">
          <a:extLst>
            <a:ext uri="{FF2B5EF4-FFF2-40B4-BE49-F238E27FC236}">
              <a16:creationId xmlns:a16="http://schemas.microsoft.com/office/drawing/2014/main" id="{01702AF9-918A-4E70-AB30-C1A800E98EFE}"/>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EA5CCF4A-FA32-4210-8408-CE4EDDA9465D}"/>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579" name="直線コネクタ 578">
          <a:extLst>
            <a:ext uri="{FF2B5EF4-FFF2-40B4-BE49-F238E27FC236}">
              <a16:creationId xmlns:a16="http://schemas.microsoft.com/office/drawing/2014/main" id="{34724D81-8CB0-45B9-A9B9-6C26C276CF14}"/>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92416C64-212F-4814-BB9D-B976FFA161D8}"/>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581" name="直線コネクタ 580">
          <a:extLst>
            <a:ext uri="{FF2B5EF4-FFF2-40B4-BE49-F238E27FC236}">
              <a16:creationId xmlns:a16="http://schemas.microsoft.com/office/drawing/2014/main" id="{FA58A1F1-4482-4C2E-B805-857BF5A236AE}"/>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4605FFCF-8C6C-48C3-AB4C-858D518F4F2F}"/>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583" name="フローチャート: 判断 582">
          <a:extLst>
            <a:ext uri="{FF2B5EF4-FFF2-40B4-BE49-F238E27FC236}">
              <a16:creationId xmlns:a16="http://schemas.microsoft.com/office/drawing/2014/main" id="{93610005-0052-4E13-B9B6-8B9070417CCC}"/>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584" name="フローチャート: 判断 583">
          <a:extLst>
            <a:ext uri="{FF2B5EF4-FFF2-40B4-BE49-F238E27FC236}">
              <a16:creationId xmlns:a16="http://schemas.microsoft.com/office/drawing/2014/main" id="{ED12F4EF-DBDA-41AD-BB95-965827A42483}"/>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585" name="フローチャート: 判断 584">
          <a:extLst>
            <a:ext uri="{FF2B5EF4-FFF2-40B4-BE49-F238E27FC236}">
              <a16:creationId xmlns:a16="http://schemas.microsoft.com/office/drawing/2014/main" id="{4DD111BD-8929-4F72-B3B0-2ACE08C965EB}"/>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586" name="フローチャート: 判断 585">
          <a:extLst>
            <a:ext uri="{FF2B5EF4-FFF2-40B4-BE49-F238E27FC236}">
              <a16:creationId xmlns:a16="http://schemas.microsoft.com/office/drawing/2014/main" id="{B377C23C-CF23-4675-A4A8-C64302EF7A09}"/>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587" name="フローチャート: 判断 586">
          <a:extLst>
            <a:ext uri="{FF2B5EF4-FFF2-40B4-BE49-F238E27FC236}">
              <a16:creationId xmlns:a16="http://schemas.microsoft.com/office/drawing/2014/main" id="{0B480FCA-269B-462E-BEC3-9719505919AB}"/>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65AE2DE-1A5B-48E2-A307-69389A8431C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2FA214A7-FE01-4B94-BCB2-40F59B5E86A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F18AE98-3B08-4E09-B5BE-9F1F8CC2BC4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B9439846-CEE5-429A-B044-ADA65DFC061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9DCD7FA7-17B2-4A2A-8D8D-EF039D33E4A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120955</xdr:rowOff>
    </xdr:from>
    <xdr:to>
      <xdr:col>116</xdr:col>
      <xdr:colOff>114300</xdr:colOff>
      <xdr:row>40</xdr:row>
      <xdr:rowOff>51105</xdr:rowOff>
    </xdr:to>
    <xdr:sp macro="" textlink="">
      <xdr:nvSpPr>
        <xdr:cNvPr id="593" name="楕円 592">
          <a:extLst>
            <a:ext uri="{FF2B5EF4-FFF2-40B4-BE49-F238E27FC236}">
              <a16:creationId xmlns:a16="http://schemas.microsoft.com/office/drawing/2014/main" id="{E04837BF-A598-4C31-B5DF-87128D0A7B18}"/>
            </a:ext>
          </a:extLst>
        </xdr:cNvPr>
        <xdr:cNvSpPr/>
      </xdr:nvSpPr>
      <xdr:spPr>
        <a:xfrm>
          <a:off x="22110700" y="68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99382</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9DAFE0BB-B28E-4528-B564-F05CF589F617}"/>
            </a:ext>
          </a:extLst>
        </xdr:cNvPr>
        <xdr:cNvSpPr txBox="1"/>
      </xdr:nvSpPr>
      <xdr:spPr>
        <a:xfrm>
          <a:off x="22199600" y="678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129184</xdr:rowOff>
    </xdr:from>
    <xdr:to>
      <xdr:col>112</xdr:col>
      <xdr:colOff>38100</xdr:colOff>
      <xdr:row>40</xdr:row>
      <xdr:rowOff>59334</xdr:rowOff>
    </xdr:to>
    <xdr:sp macro="" textlink="">
      <xdr:nvSpPr>
        <xdr:cNvPr id="595" name="楕円 594">
          <a:extLst>
            <a:ext uri="{FF2B5EF4-FFF2-40B4-BE49-F238E27FC236}">
              <a16:creationId xmlns:a16="http://schemas.microsoft.com/office/drawing/2014/main" id="{E6784D21-16A0-441E-BFDC-00924F1686BB}"/>
            </a:ext>
          </a:extLst>
        </xdr:cNvPr>
        <xdr:cNvSpPr/>
      </xdr:nvSpPr>
      <xdr:spPr>
        <a:xfrm>
          <a:off x="21272500" y="681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305</xdr:rowOff>
    </xdr:from>
    <xdr:to>
      <xdr:col>116</xdr:col>
      <xdr:colOff>63500</xdr:colOff>
      <xdr:row>40</xdr:row>
      <xdr:rowOff>8534</xdr:rowOff>
    </xdr:to>
    <xdr:cxnSp macro="">
      <xdr:nvCxnSpPr>
        <xdr:cNvPr id="596" name="直線コネクタ 595">
          <a:extLst>
            <a:ext uri="{FF2B5EF4-FFF2-40B4-BE49-F238E27FC236}">
              <a16:creationId xmlns:a16="http://schemas.microsoft.com/office/drawing/2014/main" id="{DCB180E3-0917-4E56-8B26-95DB26BA2171}"/>
            </a:ext>
          </a:extLst>
        </xdr:cNvPr>
        <xdr:cNvCxnSpPr/>
      </xdr:nvCxnSpPr>
      <xdr:spPr>
        <a:xfrm flipV="1">
          <a:off x="21323300" y="6858305"/>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134671</xdr:rowOff>
    </xdr:from>
    <xdr:to>
      <xdr:col>107</xdr:col>
      <xdr:colOff>101600</xdr:colOff>
      <xdr:row>40</xdr:row>
      <xdr:rowOff>64821</xdr:rowOff>
    </xdr:to>
    <xdr:sp macro="" textlink="">
      <xdr:nvSpPr>
        <xdr:cNvPr id="597" name="楕円 596">
          <a:extLst>
            <a:ext uri="{FF2B5EF4-FFF2-40B4-BE49-F238E27FC236}">
              <a16:creationId xmlns:a16="http://schemas.microsoft.com/office/drawing/2014/main" id="{10C4EF5E-9625-41B4-87E7-6A76646461EC}"/>
            </a:ext>
          </a:extLst>
        </xdr:cNvPr>
        <xdr:cNvSpPr/>
      </xdr:nvSpPr>
      <xdr:spPr>
        <a:xfrm>
          <a:off x="20383500" y="682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8534</xdr:rowOff>
    </xdr:from>
    <xdr:to>
      <xdr:col>111</xdr:col>
      <xdr:colOff>177800</xdr:colOff>
      <xdr:row>40</xdr:row>
      <xdr:rowOff>14021</xdr:rowOff>
    </xdr:to>
    <xdr:cxnSp macro="">
      <xdr:nvCxnSpPr>
        <xdr:cNvPr id="598" name="直線コネクタ 597">
          <a:extLst>
            <a:ext uri="{FF2B5EF4-FFF2-40B4-BE49-F238E27FC236}">
              <a16:creationId xmlns:a16="http://schemas.microsoft.com/office/drawing/2014/main" id="{A84641BF-3882-4457-92EA-12231616D009}"/>
            </a:ext>
          </a:extLst>
        </xdr:cNvPr>
        <xdr:cNvCxnSpPr/>
      </xdr:nvCxnSpPr>
      <xdr:spPr>
        <a:xfrm flipV="1">
          <a:off x="20434300" y="6866534"/>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141071</xdr:rowOff>
    </xdr:from>
    <xdr:to>
      <xdr:col>102</xdr:col>
      <xdr:colOff>165100</xdr:colOff>
      <xdr:row>40</xdr:row>
      <xdr:rowOff>71221</xdr:rowOff>
    </xdr:to>
    <xdr:sp macro="" textlink="">
      <xdr:nvSpPr>
        <xdr:cNvPr id="599" name="楕円 598">
          <a:extLst>
            <a:ext uri="{FF2B5EF4-FFF2-40B4-BE49-F238E27FC236}">
              <a16:creationId xmlns:a16="http://schemas.microsoft.com/office/drawing/2014/main" id="{A54AB0CD-FEF1-4734-AF01-8EC28D5C12F7}"/>
            </a:ext>
          </a:extLst>
        </xdr:cNvPr>
        <xdr:cNvSpPr/>
      </xdr:nvSpPr>
      <xdr:spPr>
        <a:xfrm>
          <a:off x="19494500" y="682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14021</xdr:rowOff>
    </xdr:from>
    <xdr:to>
      <xdr:col>107</xdr:col>
      <xdr:colOff>50800</xdr:colOff>
      <xdr:row>40</xdr:row>
      <xdr:rowOff>20421</xdr:rowOff>
    </xdr:to>
    <xdr:cxnSp macro="">
      <xdr:nvCxnSpPr>
        <xdr:cNvPr id="600" name="直線コネクタ 599">
          <a:extLst>
            <a:ext uri="{FF2B5EF4-FFF2-40B4-BE49-F238E27FC236}">
              <a16:creationId xmlns:a16="http://schemas.microsoft.com/office/drawing/2014/main" id="{F62C8F6F-1B8D-45E7-8C6E-CEA0E0EE1DCB}"/>
            </a:ext>
          </a:extLst>
        </xdr:cNvPr>
        <xdr:cNvCxnSpPr/>
      </xdr:nvCxnSpPr>
      <xdr:spPr>
        <a:xfrm flipV="1">
          <a:off x="19545300" y="6872021"/>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145644</xdr:rowOff>
    </xdr:from>
    <xdr:to>
      <xdr:col>98</xdr:col>
      <xdr:colOff>38100</xdr:colOff>
      <xdr:row>40</xdr:row>
      <xdr:rowOff>75794</xdr:rowOff>
    </xdr:to>
    <xdr:sp macro="" textlink="">
      <xdr:nvSpPr>
        <xdr:cNvPr id="601" name="楕円 600">
          <a:extLst>
            <a:ext uri="{FF2B5EF4-FFF2-40B4-BE49-F238E27FC236}">
              <a16:creationId xmlns:a16="http://schemas.microsoft.com/office/drawing/2014/main" id="{FD9B7D9D-EEE1-4FB0-BCFA-7E02AC7FD502}"/>
            </a:ext>
          </a:extLst>
        </xdr:cNvPr>
        <xdr:cNvSpPr/>
      </xdr:nvSpPr>
      <xdr:spPr>
        <a:xfrm>
          <a:off x="18605500" y="68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20421</xdr:rowOff>
    </xdr:from>
    <xdr:to>
      <xdr:col>102</xdr:col>
      <xdr:colOff>114300</xdr:colOff>
      <xdr:row>40</xdr:row>
      <xdr:rowOff>24994</xdr:rowOff>
    </xdr:to>
    <xdr:cxnSp macro="">
      <xdr:nvCxnSpPr>
        <xdr:cNvPr id="602" name="直線コネクタ 601">
          <a:extLst>
            <a:ext uri="{FF2B5EF4-FFF2-40B4-BE49-F238E27FC236}">
              <a16:creationId xmlns:a16="http://schemas.microsoft.com/office/drawing/2014/main" id="{50A0B0B4-44E0-4D5C-B966-85FC70404BC7}"/>
            </a:ext>
          </a:extLst>
        </xdr:cNvPr>
        <xdr:cNvCxnSpPr/>
      </xdr:nvCxnSpPr>
      <xdr:spPr>
        <a:xfrm flipV="1">
          <a:off x="18656300" y="6878421"/>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C4A6B25C-50B5-49C9-B009-281A0085C9D8}"/>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E721C6A7-735C-47B8-9692-3E86992D2F01}"/>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3202EA58-CF98-49D6-B557-95F60F088494}"/>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7A292A35-52D6-4B05-A2CD-17542377DFAA}"/>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50461</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B5D63BB8-F6CA-4F6B-9ACD-1FD6837DFAC4}"/>
            </a:ext>
          </a:extLst>
        </xdr:cNvPr>
        <xdr:cNvSpPr txBox="1"/>
      </xdr:nvSpPr>
      <xdr:spPr>
        <a:xfrm>
          <a:off x="21075727" y="690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55948</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D70416D9-B114-4013-B973-C8440FFB8F90}"/>
            </a:ext>
          </a:extLst>
        </xdr:cNvPr>
        <xdr:cNvSpPr txBox="1"/>
      </xdr:nvSpPr>
      <xdr:spPr>
        <a:xfrm>
          <a:off x="20199427" y="691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62348</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2DB7C03D-6F6D-42F6-935A-5E847F49C33E}"/>
            </a:ext>
          </a:extLst>
        </xdr:cNvPr>
        <xdr:cNvSpPr txBox="1"/>
      </xdr:nvSpPr>
      <xdr:spPr>
        <a:xfrm>
          <a:off x="19310427" y="692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66921</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8A2A88ED-7E4D-44CE-8275-A447EDC9DFF1}"/>
            </a:ext>
          </a:extLst>
        </xdr:cNvPr>
        <xdr:cNvSpPr txBox="1"/>
      </xdr:nvSpPr>
      <xdr:spPr>
        <a:xfrm>
          <a:off x="18421427" y="692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7E9A9022-643B-4348-88CA-CC44FBF9185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7C2F3A79-7528-49F9-B0F0-332371386EC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A6A64380-D28B-4180-8EB3-31E5588A3D3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BACEE251-916A-4F7E-BB44-6373172B447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161E75ED-FCE5-495F-978F-2039FB8BEB8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87D813C6-4D71-446D-9535-8DF36CDA8FB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3BBDA8E1-1E8F-47E2-B1A9-5648FF3803E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CD353D13-7433-4B69-8588-AA5EB599C18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A7B3E5A-BD43-4DDB-B111-0D153ACA42E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DA8FB370-8086-4DBF-80FD-1FFCDC90E5A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AAD13CF6-3F83-4F0C-9C31-0CDDC87286B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648AE4EF-F9F2-4A71-8837-D08A5197865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E8091D70-0B7F-4D78-B1D5-3E62B198B73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08915F4F-B627-4E64-B93D-2003784178C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C5110BB6-191A-4472-8B0D-F768065EAD1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CF03BF6E-BD7F-4A76-8213-0D04B8010A3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3949905B-9424-4F58-B994-88561F7ACC9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7C0167AE-DCCB-4A62-B601-69266675EEE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E0421A55-198D-41F6-816D-AD69EC909C0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5EFDC2F0-9685-47B5-863B-AF0747180FD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FE42DDE3-8EFF-4E0B-99D4-69A7BADAD12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D48D51B7-CE1D-4A70-9625-4B1EAF5C41C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CD3F681E-D2FF-4288-A2FF-523B81AC84D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0553416D-D5F6-411C-A6B0-BBD70450E76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50125C39-3B2D-4605-AA9B-11C9C0440C2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636" name="直線コネクタ 635">
          <a:extLst>
            <a:ext uri="{FF2B5EF4-FFF2-40B4-BE49-F238E27FC236}">
              <a16:creationId xmlns:a16="http://schemas.microsoft.com/office/drawing/2014/main" id="{4CCBAE73-4957-45F7-8E8B-D2573B4CD03D}"/>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20A364BD-D24A-47F8-B356-3C8569CAA07E}"/>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638" name="直線コネクタ 637">
          <a:extLst>
            <a:ext uri="{FF2B5EF4-FFF2-40B4-BE49-F238E27FC236}">
              <a16:creationId xmlns:a16="http://schemas.microsoft.com/office/drawing/2014/main" id="{72BFA254-16CB-4299-8FE5-E3F561F26062}"/>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0DE5294B-6795-43FB-BEE0-DF6697B8281D}"/>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40" name="直線コネクタ 639">
          <a:extLst>
            <a:ext uri="{FF2B5EF4-FFF2-40B4-BE49-F238E27FC236}">
              <a16:creationId xmlns:a16="http://schemas.microsoft.com/office/drawing/2014/main" id="{89BC185C-21BE-4FF7-9FDA-BB91B36711FC}"/>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04DF69B0-82CF-47E5-9BA2-ED952999E337}"/>
            </a:ext>
          </a:extLst>
        </xdr:cNvPr>
        <xdr:cNvSpPr txBox="1"/>
      </xdr:nvSpPr>
      <xdr:spPr>
        <a:xfrm>
          <a:off x="16357600" y="1044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642" name="フローチャート: 判断 641">
          <a:extLst>
            <a:ext uri="{FF2B5EF4-FFF2-40B4-BE49-F238E27FC236}">
              <a16:creationId xmlns:a16="http://schemas.microsoft.com/office/drawing/2014/main" id="{07BE4B49-2060-4B15-8E7D-207D42D63DC8}"/>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643" name="フローチャート: 判断 642">
          <a:extLst>
            <a:ext uri="{FF2B5EF4-FFF2-40B4-BE49-F238E27FC236}">
              <a16:creationId xmlns:a16="http://schemas.microsoft.com/office/drawing/2014/main" id="{D9A9BF57-C133-4C46-A488-99970D1BBC5B}"/>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644" name="フローチャート: 判断 643">
          <a:extLst>
            <a:ext uri="{FF2B5EF4-FFF2-40B4-BE49-F238E27FC236}">
              <a16:creationId xmlns:a16="http://schemas.microsoft.com/office/drawing/2014/main" id="{8736DF73-B6A8-4080-BF92-4D523092A4C7}"/>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645" name="フローチャート: 判断 644">
          <a:extLst>
            <a:ext uri="{FF2B5EF4-FFF2-40B4-BE49-F238E27FC236}">
              <a16:creationId xmlns:a16="http://schemas.microsoft.com/office/drawing/2014/main" id="{4882D71D-CB2F-42F1-A8F7-0F78D2FA09A5}"/>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646" name="フローチャート: 判断 645">
          <a:extLst>
            <a:ext uri="{FF2B5EF4-FFF2-40B4-BE49-F238E27FC236}">
              <a16:creationId xmlns:a16="http://schemas.microsoft.com/office/drawing/2014/main" id="{63B8F24B-F624-41DF-9B18-AB3F26F83645}"/>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D2FFACE8-9A86-4375-976E-F10882B5D44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7593D1F7-59D1-42D5-BF02-186A253CC2B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2DCEBC83-18D8-4CDF-B1C2-BA830A5BEBC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7CD324E-2F40-49C3-9047-2D954B0F92E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23B92A38-A1F3-4C86-B2C8-F2BD9831D03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105954</xdr:rowOff>
    </xdr:from>
    <xdr:to>
      <xdr:col>85</xdr:col>
      <xdr:colOff>177800</xdr:colOff>
      <xdr:row>60</xdr:row>
      <xdr:rowOff>36104</xdr:rowOff>
    </xdr:to>
    <xdr:sp macro="" textlink="">
      <xdr:nvSpPr>
        <xdr:cNvPr id="652" name="楕円 651">
          <a:extLst>
            <a:ext uri="{FF2B5EF4-FFF2-40B4-BE49-F238E27FC236}">
              <a16:creationId xmlns:a16="http://schemas.microsoft.com/office/drawing/2014/main" id="{77B1B7AE-0232-47E8-BD39-9C583DA9A93B}"/>
            </a:ext>
          </a:extLst>
        </xdr:cNvPr>
        <xdr:cNvSpPr/>
      </xdr:nvSpPr>
      <xdr:spPr>
        <a:xfrm>
          <a:off x="162687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128831</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65238BCE-A440-46E6-8135-7A6B27D9CA9D}"/>
            </a:ext>
          </a:extLst>
        </xdr:cNvPr>
        <xdr:cNvSpPr txBox="1"/>
      </xdr:nvSpPr>
      <xdr:spPr>
        <a:xfrm>
          <a:off x="16357600" y="10072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105954</xdr:rowOff>
    </xdr:from>
    <xdr:to>
      <xdr:col>81</xdr:col>
      <xdr:colOff>101600</xdr:colOff>
      <xdr:row>60</xdr:row>
      <xdr:rowOff>36104</xdr:rowOff>
    </xdr:to>
    <xdr:sp macro="" textlink="">
      <xdr:nvSpPr>
        <xdr:cNvPr id="654" name="楕円 653">
          <a:extLst>
            <a:ext uri="{FF2B5EF4-FFF2-40B4-BE49-F238E27FC236}">
              <a16:creationId xmlns:a16="http://schemas.microsoft.com/office/drawing/2014/main" id="{5CE148F9-97DD-43A5-9114-83E3F2F57716}"/>
            </a:ext>
          </a:extLst>
        </xdr:cNvPr>
        <xdr:cNvSpPr/>
      </xdr:nvSpPr>
      <xdr:spPr>
        <a:xfrm>
          <a:off x="15430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156754</xdr:rowOff>
    </xdr:from>
    <xdr:to>
      <xdr:col>85</xdr:col>
      <xdr:colOff>127000</xdr:colOff>
      <xdr:row>59</xdr:row>
      <xdr:rowOff>156754</xdr:rowOff>
    </xdr:to>
    <xdr:cxnSp macro="">
      <xdr:nvCxnSpPr>
        <xdr:cNvPr id="655" name="直線コネクタ 654">
          <a:extLst>
            <a:ext uri="{FF2B5EF4-FFF2-40B4-BE49-F238E27FC236}">
              <a16:creationId xmlns:a16="http://schemas.microsoft.com/office/drawing/2014/main" id="{5C908EA8-5518-4190-A6E6-91BDD3FAE106}"/>
            </a:ext>
          </a:extLst>
        </xdr:cNvPr>
        <xdr:cNvCxnSpPr/>
      </xdr:nvCxnSpPr>
      <xdr:spPr>
        <a:xfrm>
          <a:off x="15481300" y="102723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11249</xdr:rowOff>
    </xdr:from>
    <xdr:to>
      <xdr:col>76</xdr:col>
      <xdr:colOff>165100</xdr:colOff>
      <xdr:row>59</xdr:row>
      <xdr:rowOff>112849</xdr:rowOff>
    </xdr:to>
    <xdr:sp macro="" textlink="">
      <xdr:nvSpPr>
        <xdr:cNvPr id="656" name="楕円 655">
          <a:extLst>
            <a:ext uri="{FF2B5EF4-FFF2-40B4-BE49-F238E27FC236}">
              <a16:creationId xmlns:a16="http://schemas.microsoft.com/office/drawing/2014/main" id="{0C01A8F8-4433-4C2C-9B38-0ED3424E9762}"/>
            </a:ext>
          </a:extLst>
        </xdr:cNvPr>
        <xdr:cNvSpPr/>
      </xdr:nvSpPr>
      <xdr:spPr>
        <a:xfrm>
          <a:off x="1454150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62049</xdr:rowOff>
    </xdr:from>
    <xdr:to>
      <xdr:col>81</xdr:col>
      <xdr:colOff>50800</xdr:colOff>
      <xdr:row>59</xdr:row>
      <xdr:rowOff>156754</xdr:rowOff>
    </xdr:to>
    <xdr:cxnSp macro="">
      <xdr:nvCxnSpPr>
        <xdr:cNvPr id="657" name="直線コネクタ 656">
          <a:extLst>
            <a:ext uri="{FF2B5EF4-FFF2-40B4-BE49-F238E27FC236}">
              <a16:creationId xmlns:a16="http://schemas.microsoft.com/office/drawing/2014/main" id="{5E16D913-5640-4EA3-91F3-8D7916FB9EC0}"/>
            </a:ext>
          </a:extLst>
        </xdr:cNvPr>
        <xdr:cNvCxnSpPr/>
      </xdr:nvCxnSpPr>
      <xdr:spPr>
        <a:xfrm>
          <a:off x="14592300" y="10177599"/>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145143</xdr:rowOff>
    </xdr:from>
    <xdr:to>
      <xdr:col>72</xdr:col>
      <xdr:colOff>38100</xdr:colOff>
      <xdr:row>59</xdr:row>
      <xdr:rowOff>75293</xdr:rowOff>
    </xdr:to>
    <xdr:sp macro="" textlink="">
      <xdr:nvSpPr>
        <xdr:cNvPr id="658" name="楕円 657">
          <a:extLst>
            <a:ext uri="{FF2B5EF4-FFF2-40B4-BE49-F238E27FC236}">
              <a16:creationId xmlns:a16="http://schemas.microsoft.com/office/drawing/2014/main" id="{EAEA5A8C-5035-4FA8-8BBB-1AAB3B888803}"/>
            </a:ext>
          </a:extLst>
        </xdr:cNvPr>
        <xdr:cNvSpPr/>
      </xdr:nvSpPr>
      <xdr:spPr>
        <a:xfrm>
          <a:off x="13652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24493</xdr:rowOff>
    </xdr:from>
    <xdr:to>
      <xdr:col>76</xdr:col>
      <xdr:colOff>114300</xdr:colOff>
      <xdr:row>59</xdr:row>
      <xdr:rowOff>62049</xdr:rowOff>
    </xdr:to>
    <xdr:cxnSp macro="">
      <xdr:nvCxnSpPr>
        <xdr:cNvPr id="659" name="直線コネクタ 658">
          <a:extLst>
            <a:ext uri="{FF2B5EF4-FFF2-40B4-BE49-F238E27FC236}">
              <a16:creationId xmlns:a16="http://schemas.microsoft.com/office/drawing/2014/main" id="{32F1AFE8-D397-40D3-AB07-43B7CDC2A5D3}"/>
            </a:ext>
          </a:extLst>
        </xdr:cNvPr>
        <xdr:cNvCxnSpPr/>
      </xdr:nvCxnSpPr>
      <xdr:spPr>
        <a:xfrm>
          <a:off x="13703300" y="1014004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96157</xdr:rowOff>
    </xdr:from>
    <xdr:to>
      <xdr:col>67</xdr:col>
      <xdr:colOff>101600</xdr:colOff>
      <xdr:row>59</xdr:row>
      <xdr:rowOff>26307</xdr:rowOff>
    </xdr:to>
    <xdr:sp macro="" textlink="">
      <xdr:nvSpPr>
        <xdr:cNvPr id="660" name="楕円 659">
          <a:extLst>
            <a:ext uri="{FF2B5EF4-FFF2-40B4-BE49-F238E27FC236}">
              <a16:creationId xmlns:a16="http://schemas.microsoft.com/office/drawing/2014/main" id="{8DD0AE8E-7ABA-43CD-B4C7-9EE3F8D2603D}"/>
            </a:ext>
          </a:extLst>
        </xdr:cNvPr>
        <xdr:cNvSpPr/>
      </xdr:nvSpPr>
      <xdr:spPr>
        <a:xfrm>
          <a:off x="12763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146957</xdr:rowOff>
    </xdr:from>
    <xdr:to>
      <xdr:col>71</xdr:col>
      <xdr:colOff>177800</xdr:colOff>
      <xdr:row>59</xdr:row>
      <xdr:rowOff>24493</xdr:rowOff>
    </xdr:to>
    <xdr:cxnSp macro="">
      <xdr:nvCxnSpPr>
        <xdr:cNvPr id="661" name="直線コネクタ 660">
          <a:extLst>
            <a:ext uri="{FF2B5EF4-FFF2-40B4-BE49-F238E27FC236}">
              <a16:creationId xmlns:a16="http://schemas.microsoft.com/office/drawing/2014/main" id="{32B64718-4713-4B05-B209-B8C6A634F654}"/>
            </a:ext>
          </a:extLst>
        </xdr:cNvPr>
        <xdr:cNvCxnSpPr/>
      </xdr:nvCxnSpPr>
      <xdr:spPr>
        <a:xfrm>
          <a:off x="12814300" y="100910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662" name="n_1aveValue【学校施設】&#10;有形固定資産減価償却率">
          <a:extLst>
            <a:ext uri="{FF2B5EF4-FFF2-40B4-BE49-F238E27FC236}">
              <a16:creationId xmlns:a16="http://schemas.microsoft.com/office/drawing/2014/main" id="{682EC81A-CC3D-45AF-8F71-E7E4064FFE38}"/>
            </a:ext>
          </a:extLst>
        </xdr:cNvPr>
        <xdr:cNvSpPr txBox="1"/>
      </xdr:nvSpPr>
      <xdr:spPr>
        <a:xfrm>
          <a:off x="152660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663" name="n_2aveValue【学校施設】&#10;有形固定資産減価償却率">
          <a:extLst>
            <a:ext uri="{FF2B5EF4-FFF2-40B4-BE49-F238E27FC236}">
              <a16:creationId xmlns:a16="http://schemas.microsoft.com/office/drawing/2014/main" id="{B0851357-F953-4F28-9982-1A5B58E82E90}"/>
            </a:ext>
          </a:extLst>
        </xdr:cNvPr>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664" name="n_3aveValue【学校施設】&#10;有形固定資産減価償却率">
          <a:extLst>
            <a:ext uri="{FF2B5EF4-FFF2-40B4-BE49-F238E27FC236}">
              <a16:creationId xmlns:a16="http://schemas.microsoft.com/office/drawing/2014/main" id="{A4B683B7-61BA-430D-A93C-21B45AAF34DB}"/>
            </a:ext>
          </a:extLst>
        </xdr:cNvPr>
        <xdr:cNvSpPr txBox="1"/>
      </xdr:nvSpPr>
      <xdr:spPr>
        <a:xfrm>
          <a:off x="13500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665" name="n_4aveValue【学校施設】&#10;有形固定資産減価償却率">
          <a:extLst>
            <a:ext uri="{FF2B5EF4-FFF2-40B4-BE49-F238E27FC236}">
              <a16:creationId xmlns:a16="http://schemas.microsoft.com/office/drawing/2014/main" id="{1BF1A382-44F7-4460-A281-EA0A900B85F6}"/>
            </a:ext>
          </a:extLst>
        </xdr:cNvPr>
        <xdr:cNvSpPr txBox="1"/>
      </xdr:nvSpPr>
      <xdr:spPr>
        <a:xfrm>
          <a:off x="12611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52631</xdr:rowOff>
    </xdr:from>
    <xdr:ext cx="405111" cy="259045"/>
    <xdr:sp macro="" textlink="">
      <xdr:nvSpPr>
        <xdr:cNvPr id="666" name="n_1mainValue【学校施設】&#10;有形固定資産減価償却率">
          <a:extLst>
            <a:ext uri="{FF2B5EF4-FFF2-40B4-BE49-F238E27FC236}">
              <a16:creationId xmlns:a16="http://schemas.microsoft.com/office/drawing/2014/main" id="{F5EC5723-F67D-4C19-B7BC-243FFEB7904F}"/>
            </a:ext>
          </a:extLst>
        </xdr:cNvPr>
        <xdr:cNvSpPr txBox="1"/>
      </xdr:nvSpPr>
      <xdr:spPr>
        <a:xfrm>
          <a:off x="152660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129376</xdr:rowOff>
    </xdr:from>
    <xdr:ext cx="405111" cy="259045"/>
    <xdr:sp macro="" textlink="">
      <xdr:nvSpPr>
        <xdr:cNvPr id="667" name="n_2mainValue【学校施設】&#10;有形固定資産減価償却率">
          <a:extLst>
            <a:ext uri="{FF2B5EF4-FFF2-40B4-BE49-F238E27FC236}">
              <a16:creationId xmlns:a16="http://schemas.microsoft.com/office/drawing/2014/main" id="{5E02B45A-BCBE-4223-A19C-E54D64642774}"/>
            </a:ext>
          </a:extLst>
        </xdr:cNvPr>
        <xdr:cNvSpPr txBox="1"/>
      </xdr:nvSpPr>
      <xdr:spPr>
        <a:xfrm>
          <a:off x="14389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91820</xdr:rowOff>
    </xdr:from>
    <xdr:ext cx="405111" cy="259045"/>
    <xdr:sp macro="" textlink="">
      <xdr:nvSpPr>
        <xdr:cNvPr id="668" name="n_3mainValue【学校施設】&#10;有形固定資産減価償却率">
          <a:extLst>
            <a:ext uri="{FF2B5EF4-FFF2-40B4-BE49-F238E27FC236}">
              <a16:creationId xmlns:a16="http://schemas.microsoft.com/office/drawing/2014/main" id="{7E60103C-9FF5-46C3-9461-AD4178854F6F}"/>
            </a:ext>
          </a:extLst>
        </xdr:cNvPr>
        <xdr:cNvSpPr txBox="1"/>
      </xdr:nvSpPr>
      <xdr:spPr>
        <a:xfrm>
          <a:off x="13500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42834</xdr:rowOff>
    </xdr:from>
    <xdr:ext cx="405111" cy="259045"/>
    <xdr:sp macro="" textlink="">
      <xdr:nvSpPr>
        <xdr:cNvPr id="669" name="n_4mainValue【学校施設】&#10;有形固定資産減価償却率">
          <a:extLst>
            <a:ext uri="{FF2B5EF4-FFF2-40B4-BE49-F238E27FC236}">
              <a16:creationId xmlns:a16="http://schemas.microsoft.com/office/drawing/2014/main" id="{83FACA07-3A36-40E6-981A-F4F88E8B9FEA}"/>
            </a:ext>
          </a:extLst>
        </xdr:cNvPr>
        <xdr:cNvSpPr txBox="1"/>
      </xdr:nvSpPr>
      <xdr:spPr>
        <a:xfrm>
          <a:off x="12611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F37D23ED-2BF6-4A71-9995-A4CE86B0663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8203A0A0-018B-4C49-86B0-3A834098712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5761B32B-A301-46E8-A59C-80A0F186B0A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CE7A1AD9-0C03-47D3-A541-4BE08B553E8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03267CE5-42E1-4FF6-AADD-EFF421A9EA1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20261F7E-233E-4FB0-836D-A0269D9C5A4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9DAF725A-95FE-4E36-B5DC-CCE635C0393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1B6A9D3D-BB17-495D-8782-A50C8DC7CC3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62226824-F792-451E-8180-0813107C5A3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7FB36623-6448-47DB-BCBC-46385325BE8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3C02A76A-28D7-43E3-8B87-42E1297C3BB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7769FD24-0E2B-4319-8F1D-5DF669E96E2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0298EA14-6422-45D7-85BF-3A0099FF0FA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83" name="テキスト ボックス 682">
          <a:extLst>
            <a:ext uri="{FF2B5EF4-FFF2-40B4-BE49-F238E27FC236}">
              <a16:creationId xmlns:a16="http://schemas.microsoft.com/office/drawing/2014/main" id="{112B4BEE-AC57-4D26-84EF-0AE1CA14DE8C}"/>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FC18E0A7-69B3-47CC-B1C8-60BC763A7EE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85" name="テキスト ボックス 684">
          <a:extLst>
            <a:ext uri="{FF2B5EF4-FFF2-40B4-BE49-F238E27FC236}">
              <a16:creationId xmlns:a16="http://schemas.microsoft.com/office/drawing/2014/main" id="{BCC628B7-23C6-4E7A-BFF8-2D45AA56D7C3}"/>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AE270426-065F-4BD7-8854-C05E96CA3CB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87" name="テキスト ボックス 686">
          <a:extLst>
            <a:ext uri="{FF2B5EF4-FFF2-40B4-BE49-F238E27FC236}">
              <a16:creationId xmlns:a16="http://schemas.microsoft.com/office/drawing/2014/main" id="{29934EEB-858F-47FE-A0F8-914413B9834E}"/>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5518761C-2418-4E34-9B7F-F2C32F7E929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a:extLst>
            <a:ext uri="{FF2B5EF4-FFF2-40B4-BE49-F238E27FC236}">
              <a16:creationId xmlns:a16="http://schemas.microsoft.com/office/drawing/2014/main" id="{FDD4A2BD-A2C6-4367-A953-D2D4727B98D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936CBC66-BBC3-4619-BD22-A4FD5384B76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691" name="直線コネクタ 690">
          <a:extLst>
            <a:ext uri="{FF2B5EF4-FFF2-40B4-BE49-F238E27FC236}">
              <a16:creationId xmlns:a16="http://schemas.microsoft.com/office/drawing/2014/main" id="{7B612147-E604-4B4E-AD5A-6CFDECFB91A0}"/>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692" name="【学校施設】&#10;一人当たり面積最小値テキスト">
          <a:extLst>
            <a:ext uri="{FF2B5EF4-FFF2-40B4-BE49-F238E27FC236}">
              <a16:creationId xmlns:a16="http://schemas.microsoft.com/office/drawing/2014/main" id="{728E72E6-6262-4469-8C3A-8DE12908088B}"/>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693" name="直線コネクタ 692">
          <a:extLst>
            <a:ext uri="{FF2B5EF4-FFF2-40B4-BE49-F238E27FC236}">
              <a16:creationId xmlns:a16="http://schemas.microsoft.com/office/drawing/2014/main" id="{99CBD389-412F-4F22-AD30-E9960A4DF208}"/>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694" name="【学校施設】&#10;一人当たり面積最大値テキスト">
          <a:extLst>
            <a:ext uri="{FF2B5EF4-FFF2-40B4-BE49-F238E27FC236}">
              <a16:creationId xmlns:a16="http://schemas.microsoft.com/office/drawing/2014/main" id="{B4BC0E85-C1FA-4F0A-BEA9-EA21C98DC753}"/>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695" name="直線コネクタ 694">
          <a:extLst>
            <a:ext uri="{FF2B5EF4-FFF2-40B4-BE49-F238E27FC236}">
              <a16:creationId xmlns:a16="http://schemas.microsoft.com/office/drawing/2014/main" id="{4C3ADCF3-AE25-4202-9578-A7A82818E0A3}"/>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696" name="【学校施設】&#10;一人当たり面積平均値テキスト">
          <a:extLst>
            <a:ext uri="{FF2B5EF4-FFF2-40B4-BE49-F238E27FC236}">
              <a16:creationId xmlns:a16="http://schemas.microsoft.com/office/drawing/2014/main" id="{7CC12E6E-44AA-477B-A053-306FAE14C01C}"/>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697" name="フローチャート: 判断 696">
          <a:extLst>
            <a:ext uri="{FF2B5EF4-FFF2-40B4-BE49-F238E27FC236}">
              <a16:creationId xmlns:a16="http://schemas.microsoft.com/office/drawing/2014/main" id="{13C00E46-8997-4701-BEAD-F95E6239E7E8}"/>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698" name="フローチャート: 判断 697">
          <a:extLst>
            <a:ext uri="{FF2B5EF4-FFF2-40B4-BE49-F238E27FC236}">
              <a16:creationId xmlns:a16="http://schemas.microsoft.com/office/drawing/2014/main" id="{446EC34E-F41D-451C-9399-78405931C6A2}"/>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699" name="フローチャート: 判断 698">
          <a:extLst>
            <a:ext uri="{FF2B5EF4-FFF2-40B4-BE49-F238E27FC236}">
              <a16:creationId xmlns:a16="http://schemas.microsoft.com/office/drawing/2014/main" id="{DB292046-4BD5-4D1E-9A10-977A53AC0E52}"/>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700" name="フローチャート: 判断 699">
          <a:extLst>
            <a:ext uri="{FF2B5EF4-FFF2-40B4-BE49-F238E27FC236}">
              <a16:creationId xmlns:a16="http://schemas.microsoft.com/office/drawing/2014/main" id="{702C4C9B-1071-4B60-AE2A-09F87EDDE990}"/>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701" name="フローチャート: 判断 700">
          <a:extLst>
            <a:ext uri="{FF2B5EF4-FFF2-40B4-BE49-F238E27FC236}">
              <a16:creationId xmlns:a16="http://schemas.microsoft.com/office/drawing/2014/main" id="{765C0412-8437-4580-A6B1-E59AA1EE4357}"/>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1347C22C-176C-4A90-9F05-6A62367097F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C3626FFB-2176-40A4-878B-701720A4246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6955A9F-D648-4F31-9411-CE8740604F6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53E39804-A517-423C-A42A-13EBA644898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0C528F9-A546-47CA-955C-9326549EF0E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130159</xdr:rowOff>
    </xdr:from>
    <xdr:to>
      <xdr:col>116</xdr:col>
      <xdr:colOff>114300</xdr:colOff>
      <xdr:row>63</xdr:row>
      <xdr:rowOff>60309</xdr:rowOff>
    </xdr:to>
    <xdr:sp macro="" textlink="">
      <xdr:nvSpPr>
        <xdr:cNvPr id="707" name="楕円 706">
          <a:extLst>
            <a:ext uri="{FF2B5EF4-FFF2-40B4-BE49-F238E27FC236}">
              <a16:creationId xmlns:a16="http://schemas.microsoft.com/office/drawing/2014/main" id="{B063CDEF-DBBC-4EE5-86B3-231A8FE3A631}"/>
            </a:ext>
          </a:extLst>
        </xdr:cNvPr>
        <xdr:cNvSpPr/>
      </xdr:nvSpPr>
      <xdr:spPr>
        <a:xfrm>
          <a:off x="22110700" y="107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63872</xdr:rowOff>
    </xdr:from>
    <xdr:ext cx="469744" cy="259045"/>
    <xdr:sp macro="" textlink="">
      <xdr:nvSpPr>
        <xdr:cNvPr id="708" name="【学校施設】&#10;一人当たり面積該当値テキスト">
          <a:extLst>
            <a:ext uri="{FF2B5EF4-FFF2-40B4-BE49-F238E27FC236}">
              <a16:creationId xmlns:a16="http://schemas.microsoft.com/office/drawing/2014/main" id="{F01A5181-51B5-4A6E-8840-5DD40DC235B4}"/>
            </a:ext>
          </a:extLst>
        </xdr:cNvPr>
        <xdr:cNvSpPr txBox="1"/>
      </xdr:nvSpPr>
      <xdr:spPr>
        <a:xfrm>
          <a:off x="22199600" y="106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134320</xdr:rowOff>
    </xdr:from>
    <xdr:to>
      <xdr:col>112</xdr:col>
      <xdr:colOff>38100</xdr:colOff>
      <xdr:row>63</xdr:row>
      <xdr:rowOff>64470</xdr:rowOff>
    </xdr:to>
    <xdr:sp macro="" textlink="">
      <xdr:nvSpPr>
        <xdr:cNvPr id="709" name="楕円 708">
          <a:extLst>
            <a:ext uri="{FF2B5EF4-FFF2-40B4-BE49-F238E27FC236}">
              <a16:creationId xmlns:a16="http://schemas.microsoft.com/office/drawing/2014/main" id="{505A88AB-5E5E-4DB3-AB53-DC81D246E7FD}"/>
            </a:ext>
          </a:extLst>
        </xdr:cNvPr>
        <xdr:cNvSpPr/>
      </xdr:nvSpPr>
      <xdr:spPr>
        <a:xfrm>
          <a:off x="21272500" y="1076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9509</xdr:rowOff>
    </xdr:from>
    <xdr:to>
      <xdr:col>116</xdr:col>
      <xdr:colOff>63500</xdr:colOff>
      <xdr:row>63</xdr:row>
      <xdr:rowOff>13670</xdr:rowOff>
    </xdr:to>
    <xdr:cxnSp macro="">
      <xdr:nvCxnSpPr>
        <xdr:cNvPr id="710" name="直線コネクタ 709">
          <a:extLst>
            <a:ext uri="{FF2B5EF4-FFF2-40B4-BE49-F238E27FC236}">
              <a16:creationId xmlns:a16="http://schemas.microsoft.com/office/drawing/2014/main" id="{E73BE67E-F40B-4E0B-A502-075B7EFAD9EC}"/>
            </a:ext>
          </a:extLst>
        </xdr:cNvPr>
        <xdr:cNvCxnSpPr/>
      </xdr:nvCxnSpPr>
      <xdr:spPr>
        <a:xfrm flipV="1">
          <a:off x="21323300" y="10810859"/>
          <a:ext cx="8382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137430</xdr:rowOff>
    </xdr:from>
    <xdr:to>
      <xdr:col>107</xdr:col>
      <xdr:colOff>101600</xdr:colOff>
      <xdr:row>63</xdr:row>
      <xdr:rowOff>67580</xdr:rowOff>
    </xdr:to>
    <xdr:sp macro="" textlink="">
      <xdr:nvSpPr>
        <xdr:cNvPr id="711" name="楕円 710">
          <a:extLst>
            <a:ext uri="{FF2B5EF4-FFF2-40B4-BE49-F238E27FC236}">
              <a16:creationId xmlns:a16="http://schemas.microsoft.com/office/drawing/2014/main" id="{514B96B4-5E89-4CFC-BD41-A2FC0DBF5D5B}"/>
            </a:ext>
          </a:extLst>
        </xdr:cNvPr>
        <xdr:cNvSpPr/>
      </xdr:nvSpPr>
      <xdr:spPr>
        <a:xfrm>
          <a:off x="20383500" y="1076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13670</xdr:rowOff>
    </xdr:from>
    <xdr:to>
      <xdr:col>111</xdr:col>
      <xdr:colOff>177800</xdr:colOff>
      <xdr:row>63</xdr:row>
      <xdr:rowOff>16780</xdr:rowOff>
    </xdr:to>
    <xdr:cxnSp macro="">
      <xdr:nvCxnSpPr>
        <xdr:cNvPr id="712" name="直線コネクタ 711">
          <a:extLst>
            <a:ext uri="{FF2B5EF4-FFF2-40B4-BE49-F238E27FC236}">
              <a16:creationId xmlns:a16="http://schemas.microsoft.com/office/drawing/2014/main" id="{0E1619A7-0E5E-4A90-8CE3-58651C6E9423}"/>
            </a:ext>
          </a:extLst>
        </xdr:cNvPr>
        <xdr:cNvCxnSpPr/>
      </xdr:nvCxnSpPr>
      <xdr:spPr>
        <a:xfrm flipV="1">
          <a:off x="20434300" y="10815020"/>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140904</xdr:rowOff>
    </xdr:from>
    <xdr:to>
      <xdr:col>102</xdr:col>
      <xdr:colOff>165100</xdr:colOff>
      <xdr:row>63</xdr:row>
      <xdr:rowOff>71054</xdr:rowOff>
    </xdr:to>
    <xdr:sp macro="" textlink="">
      <xdr:nvSpPr>
        <xdr:cNvPr id="713" name="楕円 712">
          <a:extLst>
            <a:ext uri="{FF2B5EF4-FFF2-40B4-BE49-F238E27FC236}">
              <a16:creationId xmlns:a16="http://schemas.microsoft.com/office/drawing/2014/main" id="{C895511D-09B3-4D70-B936-E57B0131E49F}"/>
            </a:ext>
          </a:extLst>
        </xdr:cNvPr>
        <xdr:cNvSpPr/>
      </xdr:nvSpPr>
      <xdr:spPr>
        <a:xfrm>
          <a:off x="19494500" y="107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16780</xdr:rowOff>
    </xdr:from>
    <xdr:to>
      <xdr:col>107</xdr:col>
      <xdr:colOff>50800</xdr:colOff>
      <xdr:row>63</xdr:row>
      <xdr:rowOff>20254</xdr:rowOff>
    </xdr:to>
    <xdr:cxnSp macro="">
      <xdr:nvCxnSpPr>
        <xdr:cNvPr id="714" name="直線コネクタ 713">
          <a:extLst>
            <a:ext uri="{FF2B5EF4-FFF2-40B4-BE49-F238E27FC236}">
              <a16:creationId xmlns:a16="http://schemas.microsoft.com/office/drawing/2014/main" id="{E82ECCC0-ED0A-46BA-A87C-77BE93AC9DC3}"/>
            </a:ext>
          </a:extLst>
        </xdr:cNvPr>
        <xdr:cNvCxnSpPr/>
      </xdr:nvCxnSpPr>
      <xdr:spPr>
        <a:xfrm flipV="1">
          <a:off x="19545300" y="10818130"/>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143098</xdr:rowOff>
    </xdr:from>
    <xdr:to>
      <xdr:col>98</xdr:col>
      <xdr:colOff>38100</xdr:colOff>
      <xdr:row>63</xdr:row>
      <xdr:rowOff>73248</xdr:rowOff>
    </xdr:to>
    <xdr:sp macro="" textlink="">
      <xdr:nvSpPr>
        <xdr:cNvPr id="715" name="楕円 714">
          <a:extLst>
            <a:ext uri="{FF2B5EF4-FFF2-40B4-BE49-F238E27FC236}">
              <a16:creationId xmlns:a16="http://schemas.microsoft.com/office/drawing/2014/main" id="{93A42EA8-9529-47CE-8942-EE3E4E34F1F7}"/>
            </a:ext>
          </a:extLst>
        </xdr:cNvPr>
        <xdr:cNvSpPr/>
      </xdr:nvSpPr>
      <xdr:spPr>
        <a:xfrm>
          <a:off x="18605500" y="107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20254</xdr:rowOff>
    </xdr:from>
    <xdr:to>
      <xdr:col>102</xdr:col>
      <xdr:colOff>114300</xdr:colOff>
      <xdr:row>63</xdr:row>
      <xdr:rowOff>22448</xdr:rowOff>
    </xdr:to>
    <xdr:cxnSp macro="">
      <xdr:nvCxnSpPr>
        <xdr:cNvPr id="716" name="直線コネクタ 715">
          <a:extLst>
            <a:ext uri="{FF2B5EF4-FFF2-40B4-BE49-F238E27FC236}">
              <a16:creationId xmlns:a16="http://schemas.microsoft.com/office/drawing/2014/main" id="{210A6222-4EA8-491E-B57E-89B1F01AA117}"/>
            </a:ext>
          </a:extLst>
        </xdr:cNvPr>
        <xdr:cNvCxnSpPr/>
      </xdr:nvCxnSpPr>
      <xdr:spPr>
        <a:xfrm flipV="1">
          <a:off x="18656300" y="10821604"/>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717" name="n_1aveValue【学校施設】&#10;一人当たり面積">
          <a:extLst>
            <a:ext uri="{FF2B5EF4-FFF2-40B4-BE49-F238E27FC236}">
              <a16:creationId xmlns:a16="http://schemas.microsoft.com/office/drawing/2014/main" id="{837B31E1-8431-4B77-9643-2771CD281A1A}"/>
            </a:ext>
          </a:extLst>
        </xdr:cNvPr>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718" name="n_2aveValue【学校施設】&#10;一人当たり面積">
          <a:extLst>
            <a:ext uri="{FF2B5EF4-FFF2-40B4-BE49-F238E27FC236}">
              <a16:creationId xmlns:a16="http://schemas.microsoft.com/office/drawing/2014/main" id="{32D0D34B-2089-49A0-9B71-8D1DFC7BA2B7}"/>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719" name="n_3aveValue【学校施設】&#10;一人当たり面積">
          <a:extLst>
            <a:ext uri="{FF2B5EF4-FFF2-40B4-BE49-F238E27FC236}">
              <a16:creationId xmlns:a16="http://schemas.microsoft.com/office/drawing/2014/main" id="{675134C3-BB52-419B-8E14-CF6CC39A151C}"/>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720" name="n_4aveValue【学校施設】&#10;一人当たり面積">
          <a:extLst>
            <a:ext uri="{FF2B5EF4-FFF2-40B4-BE49-F238E27FC236}">
              <a16:creationId xmlns:a16="http://schemas.microsoft.com/office/drawing/2014/main" id="{C8F7035E-F533-4E0F-B759-CFF280E187B3}"/>
            </a:ext>
          </a:extLst>
        </xdr:cNvPr>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55597</xdr:rowOff>
    </xdr:from>
    <xdr:ext cx="469744" cy="259045"/>
    <xdr:sp macro="" textlink="">
      <xdr:nvSpPr>
        <xdr:cNvPr id="721" name="n_1mainValue【学校施設】&#10;一人当たり面積">
          <a:extLst>
            <a:ext uri="{FF2B5EF4-FFF2-40B4-BE49-F238E27FC236}">
              <a16:creationId xmlns:a16="http://schemas.microsoft.com/office/drawing/2014/main" id="{071D0FCF-6011-4AEE-B65C-BA8DE25D0865}"/>
            </a:ext>
          </a:extLst>
        </xdr:cNvPr>
        <xdr:cNvSpPr txBox="1"/>
      </xdr:nvSpPr>
      <xdr:spPr>
        <a:xfrm>
          <a:off x="21075727" y="1085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58707</xdr:rowOff>
    </xdr:from>
    <xdr:ext cx="469744" cy="259045"/>
    <xdr:sp macro="" textlink="">
      <xdr:nvSpPr>
        <xdr:cNvPr id="722" name="n_2mainValue【学校施設】&#10;一人当たり面積">
          <a:extLst>
            <a:ext uri="{FF2B5EF4-FFF2-40B4-BE49-F238E27FC236}">
              <a16:creationId xmlns:a16="http://schemas.microsoft.com/office/drawing/2014/main" id="{7891AC1E-B4DB-4FA9-8BF2-65A10E8D60E3}"/>
            </a:ext>
          </a:extLst>
        </xdr:cNvPr>
        <xdr:cNvSpPr txBox="1"/>
      </xdr:nvSpPr>
      <xdr:spPr>
        <a:xfrm>
          <a:off x="20199427" y="1086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62181</xdr:rowOff>
    </xdr:from>
    <xdr:ext cx="469744" cy="259045"/>
    <xdr:sp macro="" textlink="">
      <xdr:nvSpPr>
        <xdr:cNvPr id="723" name="n_3mainValue【学校施設】&#10;一人当たり面積">
          <a:extLst>
            <a:ext uri="{FF2B5EF4-FFF2-40B4-BE49-F238E27FC236}">
              <a16:creationId xmlns:a16="http://schemas.microsoft.com/office/drawing/2014/main" id="{E1218CBC-A1C7-4E28-9003-03D8968A38E0}"/>
            </a:ext>
          </a:extLst>
        </xdr:cNvPr>
        <xdr:cNvSpPr txBox="1"/>
      </xdr:nvSpPr>
      <xdr:spPr>
        <a:xfrm>
          <a:off x="19310427" y="108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64375</xdr:rowOff>
    </xdr:from>
    <xdr:ext cx="469744" cy="259045"/>
    <xdr:sp macro="" textlink="">
      <xdr:nvSpPr>
        <xdr:cNvPr id="724" name="n_4mainValue【学校施設】&#10;一人当たり面積">
          <a:extLst>
            <a:ext uri="{FF2B5EF4-FFF2-40B4-BE49-F238E27FC236}">
              <a16:creationId xmlns:a16="http://schemas.microsoft.com/office/drawing/2014/main" id="{998C539D-F71F-41E6-9D3E-EAC0B7169789}"/>
            </a:ext>
          </a:extLst>
        </xdr:cNvPr>
        <xdr:cNvSpPr txBox="1"/>
      </xdr:nvSpPr>
      <xdr:spPr>
        <a:xfrm>
          <a:off x="18421427" y="1086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806BCA65-3403-4C1E-A5CF-53546DD6B69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C763A544-4BCD-4815-9341-D01500363E5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B64BEE4-AB97-411B-804C-CE9ECF27864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8E849834-D715-44DD-B672-C50042372CD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FDDF4ECA-660C-46D9-8605-C3B43A02D5A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7F8D6462-1D0D-4208-A3D0-4BE60422243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83355FC0-AB0F-4581-B22A-A71FE932768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C0220A35-5F52-4E8E-BABB-526D1DBE256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031D1971-314F-4738-9C7B-A3E90E44BEA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a:extLst>
            <a:ext uri="{FF2B5EF4-FFF2-40B4-BE49-F238E27FC236}">
              <a16:creationId xmlns:a16="http://schemas.microsoft.com/office/drawing/2014/main" id="{A4A25713-B87E-4DD1-B4C0-F8B29C336DB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a:extLst>
            <a:ext uri="{FF2B5EF4-FFF2-40B4-BE49-F238E27FC236}">
              <a16:creationId xmlns:a16="http://schemas.microsoft.com/office/drawing/2014/main" id="{E03A8149-CBAF-433F-B81E-8931A3EAFA5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a:extLst>
            <a:ext uri="{FF2B5EF4-FFF2-40B4-BE49-F238E27FC236}">
              <a16:creationId xmlns:a16="http://schemas.microsoft.com/office/drawing/2014/main" id="{B5D15A76-F835-4E52-950F-085B6DB4660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a:extLst>
            <a:ext uri="{FF2B5EF4-FFF2-40B4-BE49-F238E27FC236}">
              <a16:creationId xmlns:a16="http://schemas.microsoft.com/office/drawing/2014/main" id="{A43477D9-B30E-4C2E-B74A-8D2A256CBF0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a:extLst>
            <a:ext uri="{FF2B5EF4-FFF2-40B4-BE49-F238E27FC236}">
              <a16:creationId xmlns:a16="http://schemas.microsoft.com/office/drawing/2014/main" id="{F61AFDCF-0740-4058-B970-88730DF4487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a:extLst>
            <a:ext uri="{FF2B5EF4-FFF2-40B4-BE49-F238E27FC236}">
              <a16:creationId xmlns:a16="http://schemas.microsoft.com/office/drawing/2014/main" id="{94E4A81C-CC65-4127-BC5C-667B4436BC2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a:extLst>
            <a:ext uri="{FF2B5EF4-FFF2-40B4-BE49-F238E27FC236}">
              <a16:creationId xmlns:a16="http://schemas.microsoft.com/office/drawing/2014/main" id="{490516ED-9CEC-4517-BF95-76223C89B4C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F081B0AD-D83D-444A-87BB-0E487A99955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71E704DF-15C0-48D1-9736-90D33D3362F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9B25D01A-5E0F-4D04-9515-779FED70240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632D6F22-C1BC-44B3-A07F-7D6E467757D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53CDB00E-51DF-4758-B5BB-131489A9ACC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F51D4453-2D32-4561-A669-E3DB5BDEF53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A98A1D48-385B-4C48-A20A-73268254426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98C7EF71-39FA-451B-90E2-9F4CEA78B55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70469C3E-990A-4C87-92EA-1DAC10F777C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4E792BCA-AF6F-4D23-AF32-5F1E8A0425A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404F887F-DD72-4D41-AE87-9468F2BF824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A1C2D980-230C-4001-B10C-80631AA0BB1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BEB4A1C9-0B6D-4E57-9BCD-5606E5CAF74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0A725FB1-0C5F-4B6D-8060-227E81533A6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F547E05F-4093-4E29-B154-D3ECA54536A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FC4450A8-8668-430D-B3D5-E913E0C5A64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D1C12CE8-B52C-4EAE-A34D-AFB8C6BCDF5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B276002E-65F4-40B4-A2E0-A7373836156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F6B358B5-F507-4788-B617-B42E7E95616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85A06F6C-6F60-4524-BBED-D1AEB7D176F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7C81A121-4643-4B44-874A-D7F69959A94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F07DE0E3-3AF9-47AE-A709-4057C808503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D2FE646F-C613-4A8F-ADE3-CE089C9637C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E50CE5E2-7170-4748-A879-BCC70D4EECF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F515EC06-6975-4FCA-B50A-7DFE51E5B35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63FF39A3-4EDF-40B8-B7E1-4DDD8C90FCDA}"/>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公民館】&#10;有形固定資産減価償却率最小値テキスト">
          <a:extLst>
            <a:ext uri="{FF2B5EF4-FFF2-40B4-BE49-F238E27FC236}">
              <a16:creationId xmlns:a16="http://schemas.microsoft.com/office/drawing/2014/main" id="{5AD63078-983D-41F9-AFE9-ECEBC8CC57E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C828A0D8-349D-4E07-B5D1-951F1A367F1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769" name="【公民館】&#10;有形固定資産減価償却率最大値テキスト">
          <a:extLst>
            <a:ext uri="{FF2B5EF4-FFF2-40B4-BE49-F238E27FC236}">
              <a16:creationId xmlns:a16="http://schemas.microsoft.com/office/drawing/2014/main" id="{AB50F774-EF68-4EF8-B857-403F0F92D576}"/>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70" name="直線コネクタ 769">
          <a:extLst>
            <a:ext uri="{FF2B5EF4-FFF2-40B4-BE49-F238E27FC236}">
              <a16:creationId xmlns:a16="http://schemas.microsoft.com/office/drawing/2014/main" id="{A3237CC5-27AB-4B09-A2CF-5A0AB85F2228}"/>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771" name="【公民館】&#10;有形固定資産減価償却率平均値テキスト">
          <a:extLst>
            <a:ext uri="{FF2B5EF4-FFF2-40B4-BE49-F238E27FC236}">
              <a16:creationId xmlns:a16="http://schemas.microsoft.com/office/drawing/2014/main" id="{5E5C4BFD-6258-4F6B-AB23-5F2FC3836953}"/>
            </a:ext>
          </a:extLst>
        </xdr:cNvPr>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772" name="フローチャート: 判断 771">
          <a:extLst>
            <a:ext uri="{FF2B5EF4-FFF2-40B4-BE49-F238E27FC236}">
              <a16:creationId xmlns:a16="http://schemas.microsoft.com/office/drawing/2014/main" id="{C90E976A-28BD-49C9-83E6-72E7E4850F4F}"/>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773" name="フローチャート: 判断 772">
          <a:extLst>
            <a:ext uri="{FF2B5EF4-FFF2-40B4-BE49-F238E27FC236}">
              <a16:creationId xmlns:a16="http://schemas.microsoft.com/office/drawing/2014/main" id="{CD3A550E-06E9-4A29-B05A-062BB54B3DD6}"/>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774" name="フローチャート: 判断 773">
          <a:extLst>
            <a:ext uri="{FF2B5EF4-FFF2-40B4-BE49-F238E27FC236}">
              <a16:creationId xmlns:a16="http://schemas.microsoft.com/office/drawing/2014/main" id="{A6FC12F7-46B0-457B-9F11-1626D46E5A2C}"/>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775" name="フローチャート: 判断 774">
          <a:extLst>
            <a:ext uri="{FF2B5EF4-FFF2-40B4-BE49-F238E27FC236}">
              <a16:creationId xmlns:a16="http://schemas.microsoft.com/office/drawing/2014/main" id="{F403A99F-B312-489D-AA13-2CD9F83469B4}"/>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776" name="フローチャート: 判断 775">
          <a:extLst>
            <a:ext uri="{FF2B5EF4-FFF2-40B4-BE49-F238E27FC236}">
              <a16:creationId xmlns:a16="http://schemas.microsoft.com/office/drawing/2014/main" id="{640699D5-A3E9-4B59-8351-CB42362BA945}"/>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3194E76D-C0E0-435D-A397-37E72B1255D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AF552B34-56A0-4D1B-A288-C98905F0D79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13C27B08-843D-49FB-A0B8-F5DED7B2C07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DB096EDB-CC05-4002-89BF-E3DDAA82953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90E59326-4411-4891-BB2F-8647D703F32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15602</xdr:rowOff>
    </xdr:from>
    <xdr:to>
      <xdr:col>85</xdr:col>
      <xdr:colOff>177800</xdr:colOff>
      <xdr:row>107</xdr:row>
      <xdr:rowOff>117202</xdr:rowOff>
    </xdr:to>
    <xdr:sp macro="" textlink="">
      <xdr:nvSpPr>
        <xdr:cNvPr id="782" name="楕円 781">
          <a:extLst>
            <a:ext uri="{FF2B5EF4-FFF2-40B4-BE49-F238E27FC236}">
              <a16:creationId xmlns:a16="http://schemas.microsoft.com/office/drawing/2014/main" id="{E72ACE4D-24B5-46D4-A578-57E6C8EB2977}"/>
            </a:ext>
          </a:extLst>
        </xdr:cNvPr>
        <xdr:cNvSpPr/>
      </xdr:nvSpPr>
      <xdr:spPr>
        <a:xfrm>
          <a:off x="162687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165479</xdr:rowOff>
    </xdr:from>
    <xdr:ext cx="405111" cy="259045"/>
    <xdr:sp macro="" textlink="">
      <xdr:nvSpPr>
        <xdr:cNvPr id="783" name="【公民館】&#10;有形固定資産減価償却率該当値テキスト">
          <a:extLst>
            <a:ext uri="{FF2B5EF4-FFF2-40B4-BE49-F238E27FC236}">
              <a16:creationId xmlns:a16="http://schemas.microsoft.com/office/drawing/2014/main" id="{AA7712D9-82A9-494C-8721-70BC748B59BA}"/>
            </a:ext>
          </a:extLst>
        </xdr:cNvPr>
        <xdr:cNvSpPr txBox="1"/>
      </xdr:nvSpPr>
      <xdr:spPr>
        <a:xfrm>
          <a:off x="16357600"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907</xdr:rowOff>
    </xdr:from>
    <xdr:to>
      <xdr:col>81</xdr:col>
      <xdr:colOff>101600</xdr:colOff>
      <xdr:row>107</xdr:row>
      <xdr:rowOff>102507</xdr:rowOff>
    </xdr:to>
    <xdr:sp macro="" textlink="">
      <xdr:nvSpPr>
        <xdr:cNvPr id="784" name="楕円 783">
          <a:extLst>
            <a:ext uri="{FF2B5EF4-FFF2-40B4-BE49-F238E27FC236}">
              <a16:creationId xmlns:a16="http://schemas.microsoft.com/office/drawing/2014/main" id="{0B0626B6-910E-4D79-9858-CB0E77B53A0A}"/>
            </a:ext>
          </a:extLst>
        </xdr:cNvPr>
        <xdr:cNvSpPr/>
      </xdr:nvSpPr>
      <xdr:spPr>
        <a:xfrm>
          <a:off x="15430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51707</xdr:rowOff>
    </xdr:from>
    <xdr:to>
      <xdr:col>85</xdr:col>
      <xdr:colOff>127000</xdr:colOff>
      <xdr:row>107</xdr:row>
      <xdr:rowOff>66402</xdr:rowOff>
    </xdr:to>
    <xdr:cxnSp macro="">
      <xdr:nvCxnSpPr>
        <xdr:cNvPr id="785" name="直線コネクタ 784">
          <a:extLst>
            <a:ext uri="{FF2B5EF4-FFF2-40B4-BE49-F238E27FC236}">
              <a16:creationId xmlns:a16="http://schemas.microsoft.com/office/drawing/2014/main" id="{34C696F8-7053-4EF4-BF32-7462586BCB43}"/>
            </a:ext>
          </a:extLst>
        </xdr:cNvPr>
        <xdr:cNvCxnSpPr/>
      </xdr:nvCxnSpPr>
      <xdr:spPr>
        <a:xfrm>
          <a:off x="15481300" y="18396857"/>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156029</xdr:rowOff>
    </xdr:from>
    <xdr:to>
      <xdr:col>76</xdr:col>
      <xdr:colOff>165100</xdr:colOff>
      <xdr:row>107</xdr:row>
      <xdr:rowOff>86179</xdr:rowOff>
    </xdr:to>
    <xdr:sp macro="" textlink="">
      <xdr:nvSpPr>
        <xdr:cNvPr id="786" name="楕円 785">
          <a:extLst>
            <a:ext uri="{FF2B5EF4-FFF2-40B4-BE49-F238E27FC236}">
              <a16:creationId xmlns:a16="http://schemas.microsoft.com/office/drawing/2014/main" id="{09853BCE-4E46-47BD-A09C-3895EDA157A7}"/>
            </a:ext>
          </a:extLst>
        </xdr:cNvPr>
        <xdr:cNvSpPr/>
      </xdr:nvSpPr>
      <xdr:spPr>
        <a:xfrm>
          <a:off x="14541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35379</xdr:rowOff>
    </xdr:from>
    <xdr:to>
      <xdr:col>81</xdr:col>
      <xdr:colOff>50800</xdr:colOff>
      <xdr:row>107</xdr:row>
      <xdr:rowOff>51707</xdr:rowOff>
    </xdr:to>
    <xdr:cxnSp macro="">
      <xdr:nvCxnSpPr>
        <xdr:cNvPr id="787" name="直線コネクタ 786">
          <a:extLst>
            <a:ext uri="{FF2B5EF4-FFF2-40B4-BE49-F238E27FC236}">
              <a16:creationId xmlns:a16="http://schemas.microsoft.com/office/drawing/2014/main" id="{22B86C70-99A2-40C4-8ADB-FC9D96781667}"/>
            </a:ext>
          </a:extLst>
        </xdr:cNvPr>
        <xdr:cNvCxnSpPr/>
      </xdr:nvCxnSpPr>
      <xdr:spPr>
        <a:xfrm>
          <a:off x="14592300" y="183805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144599</xdr:rowOff>
    </xdr:from>
    <xdr:to>
      <xdr:col>72</xdr:col>
      <xdr:colOff>38100</xdr:colOff>
      <xdr:row>107</xdr:row>
      <xdr:rowOff>74749</xdr:rowOff>
    </xdr:to>
    <xdr:sp macro="" textlink="">
      <xdr:nvSpPr>
        <xdr:cNvPr id="788" name="楕円 787">
          <a:extLst>
            <a:ext uri="{FF2B5EF4-FFF2-40B4-BE49-F238E27FC236}">
              <a16:creationId xmlns:a16="http://schemas.microsoft.com/office/drawing/2014/main" id="{AE914084-70C9-445C-BA98-71D4C4FDAAAA}"/>
            </a:ext>
          </a:extLst>
        </xdr:cNvPr>
        <xdr:cNvSpPr/>
      </xdr:nvSpPr>
      <xdr:spPr>
        <a:xfrm>
          <a:off x="13652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23949</xdr:rowOff>
    </xdr:from>
    <xdr:to>
      <xdr:col>76</xdr:col>
      <xdr:colOff>114300</xdr:colOff>
      <xdr:row>107</xdr:row>
      <xdr:rowOff>35379</xdr:rowOff>
    </xdr:to>
    <xdr:cxnSp macro="">
      <xdr:nvCxnSpPr>
        <xdr:cNvPr id="789" name="直線コネクタ 788">
          <a:extLst>
            <a:ext uri="{FF2B5EF4-FFF2-40B4-BE49-F238E27FC236}">
              <a16:creationId xmlns:a16="http://schemas.microsoft.com/office/drawing/2014/main" id="{3B670443-B753-42A2-9CC0-9745D7E45210}"/>
            </a:ext>
          </a:extLst>
        </xdr:cNvPr>
        <xdr:cNvCxnSpPr/>
      </xdr:nvCxnSpPr>
      <xdr:spPr>
        <a:xfrm>
          <a:off x="13703300" y="1836909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123371</xdr:rowOff>
    </xdr:from>
    <xdr:to>
      <xdr:col>67</xdr:col>
      <xdr:colOff>101600</xdr:colOff>
      <xdr:row>107</xdr:row>
      <xdr:rowOff>53521</xdr:rowOff>
    </xdr:to>
    <xdr:sp macro="" textlink="">
      <xdr:nvSpPr>
        <xdr:cNvPr id="790" name="楕円 789">
          <a:extLst>
            <a:ext uri="{FF2B5EF4-FFF2-40B4-BE49-F238E27FC236}">
              <a16:creationId xmlns:a16="http://schemas.microsoft.com/office/drawing/2014/main" id="{FF64A8DC-4266-4A92-9D9E-A606BBF05834}"/>
            </a:ext>
          </a:extLst>
        </xdr:cNvPr>
        <xdr:cNvSpPr/>
      </xdr:nvSpPr>
      <xdr:spPr>
        <a:xfrm>
          <a:off x="12763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2721</xdr:rowOff>
    </xdr:from>
    <xdr:to>
      <xdr:col>71</xdr:col>
      <xdr:colOff>177800</xdr:colOff>
      <xdr:row>107</xdr:row>
      <xdr:rowOff>23949</xdr:rowOff>
    </xdr:to>
    <xdr:cxnSp macro="">
      <xdr:nvCxnSpPr>
        <xdr:cNvPr id="791" name="直線コネクタ 790">
          <a:extLst>
            <a:ext uri="{FF2B5EF4-FFF2-40B4-BE49-F238E27FC236}">
              <a16:creationId xmlns:a16="http://schemas.microsoft.com/office/drawing/2014/main" id="{5CFFCD55-C23C-45DA-8EBC-2D3A38A0C5BD}"/>
            </a:ext>
          </a:extLst>
        </xdr:cNvPr>
        <xdr:cNvCxnSpPr/>
      </xdr:nvCxnSpPr>
      <xdr:spPr>
        <a:xfrm>
          <a:off x="12814300" y="1834787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792" name="n_1aveValue【公民館】&#10;有形固定資産減価償却率">
          <a:extLst>
            <a:ext uri="{FF2B5EF4-FFF2-40B4-BE49-F238E27FC236}">
              <a16:creationId xmlns:a16="http://schemas.microsoft.com/office/drawing/2014/main" id="{21AF7C2A-C02C-441A-8118-9157E50C2721}"/>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793" name="n_2aveValue【公民館】&#10;有形固定資産減価償却率">
          <a:extLst>
            <a:ext uri="{FF2B5EF4-FFF2-40B4-BE49-F238E27FC236}">
              <a16:creationId xmlns:a16="http://schemas.microsoft.com/office/drawing/2014/main" id="{3EF9FA5A-F37A-48B1-B0A7-AA527BD8CD73}"/>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794" name="n_3aveValue【公民館】&#10;有形固定資産減価償却率">
          <a:extLst>
            <a:ext uri="{FF2B5EF4-FFF2-40B4-BE49-F238E27FC236}">
              <a16:creationId xmlns:a16="http://schemas.microsoft.com/office/drawing/2014/main" id="{4E3AD803-4EEB-4A54-9F4B-BE23E1DFEAE6}"/>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795" name="n_4aveValue【公民館】&#10;有形固定資産減価償却率">
          <a:extLst>
            <a:ext uri="{FF2B5EF4-FFF2-40B4-BE49-F238E27FC236}">
              <a16:creationId xmlns:a16="http://schemas.microsoft.com/office/drawing/2014/main" id="{0D09CB7F-FE7F-4E2E-A8E4-95C29DAE4150}"/>
            </a:ext>
          </a:extLst>
        </xdr:cNvPr>
        <xdr:cNvSpPr txBox="1"/>
      </xdr:nvSpPr>
      <xdr:spPr>
        <a:xfrm>
          <a:off x="126117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93634</xdr:rowOff>
    </xdr:from>
    <xdr:ext cx="405111" cy="259045"/>
    <xdr:sp macro="" textlink="">
      <xdr:nvSpPr>
        <xdr:cNvPr id="796" name="n_1mainValue【公民館】&#10;有形固定資産減価償却率">
          <a:extLst>
            <a:ext uri="{FF2B5EF4-FFF2-40B4-BE49-F238E27FC236}">
              <a16:creationId xmlns:a16="http://schemas.microsoft.com/office/drawing/2014/main" id="{76B1625A-0AB7-4AFC-B2D1-642E1468E133}"/>
            </a:ext>
          </a:extLst>
        </xdr:cNvPr>
        <xdr:cNvSpPr txBox="1"/>
      </xdr:nvSpPr>
      <xdr:spPr>
        <a:xfrm>
          <a:off x="152660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77306</xdr:rowOff>
    </xdr:from>
    <xdr:ext cx="405111" cy="259045"/>
    <xdr:sp macro="" textlink="">
      <xdr:nvSpPr>
        <xdr:cNvPr id="797" name="n_2mainValue【公民館】&#10;有形固定資産減価償却率">
          <a:extLst>
            <a:ext uri="{FF2B5EF4-FFF2-40B4-BE49-F238E27FC236}">
              <a16:creationId xmlns:a16="http://schemas.microsoft.com/office/drawing/2014/main" id="{12D026B6-7D94-4A96-A382-7D15E114F447}"/>
            </a:ext>
          </a:extLst>
        </xdr:cNvPr>
        <xdr:cNvSpPr txBox="1"/>
      </xdr:nvSpPr>
      <xdr:spPr>
        <a:xfrm>
          <a:off x="143897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65876</xdr:rowOff>
    </xdr:from>
    <xdr:ext cx="405111" cy="259045"/>
    <xdr:sp macro="" textlink="">
      <xdr:nvSpPr>
        <xdr:cNvPr id="798" name="n_3mainValue【公民館】&#10;有形固定資産減価償却率">
          <a:extLst>
            <a:ext uri="{FF2B5EF4-FFF2-40B4-BE49-F238E27FC236}">
              <a16:creationId xmlns:a16="http://schemas.microsoft.com/office/drawing/2014/main" id="{96DE901E-6F25-475C-9372-B2D534E441D0}"/>
            </a:ext>
          </a:extLst>
        </xdr:cNvPr>
        <xdr:cNvSpPr txBox="1"/>
      </xdr:nvSpPr>
      <xdr:spPr>
        <a:xfrm>
          <a:off x="13500744"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44648</xdr:rowOff>
    </xdr:from>
    <xdr:ext cx="405111" cy="259045"/>
    <xdr:sp macro="" textlink="">
      <xdr:nvSpPr>
        <xdr:cNvPr id="799" name="n_4mainValue【公民館】&#10;有形固定資産減価償却率">
          <a:extLst>
            <a:ext uri="{FF2B5EF4-FFF2-40B4-BE49-F238E27FC236}">
              <a16:creationId xmlns:a16="http://schemas.microsoft.com/office/drawing/2014/main" id="{2C3B6461-3C8A-4632-8B0E-E65BD9A9845E}"/>
            </a:ext>
          </a:extLst>
        </xdr:cNvPr>
        <xdr:cNvSpPr txBox="1"/>
      </xdr:nvSpPr>
      <xdr:spPr>
        <a:xfrm>
          <a:off x="12611744"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D53BD26E-8DA8-4231-A332-3DE03926659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1ADF17FA-37EB-450D-9C31-B6A4D2BD993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952D299B-E3DB-41CB-B164-12397C12E66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46C0C365-BDE1-4777-8F17-DA076834F92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C3F54C21-3CB1-41E6-A2A3-27D721CD467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360F070E-8531-4DE8-8862-29D4BB2DC9C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FABDCA94-91D6-4DC1-B675-14EBD58A579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7E22318F-ED5F-41C7-B3FA-CEF9980D199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ED407FE1-99C0-4A28-937A-CCE3ABF3FE6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1C322397-F925-4250-85E7-A7DFD08CFA8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024E4023-F122-4B2F-BF62-B621B65DCA1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D034E146-D28D-4114-B3D5-9B41ABD7890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BD92B503-1585-450D-9020-7DCC39876F8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F876FE60-F922-48D7-8836-DBA0183120C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DAD34223-1A2E-4CB0-A0EA-53F9DC04B09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5" name="テキスト ボックス 814">
          <a:extLst>
            <a:ext uri="{FF2B5EF4-FFF2-40B4-BE49-F238E27FC236}">
              <a16:creationId xmlns:a16="http://schemas.microsoft.com/office/drawing/2014/main" id="{C1B1E281-1D9C-4230-8FF8-B42E70B767ED}"/>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57A615A7-1DE0-4AA4-B16A-58774DC9BDE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7" name="テキスト ボックス 816">
          <a:extLst>
            <a:ext uri="{FF2B5EF4-FFF2-40B4-BE49-F238E27FC236}">
              <a16:creationId xmlns:a16="http://schemas.microsoft.com/office/drawing/2014/main" id="{9240B7F2-84E4-4C2B-A5B6-D25B2D3F2036}"/>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3163F6E0-7196-4069-B1C2-796418754EC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9" name="テキスト ボックス 818">
          <a:extLst>
            <a:ext uri="{FF2B5EF4-FFF2-40B4-BE49-F238E27FC236}">
              <a16:creationId xmlns:a16="http://schemas.microsoft.com/office/drawing/2014/main" id="{512BA6D9-51D5-4121-8295-0850B4A4812D}"/>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45515A65-D28A-463F-955C-B2C97AA112F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1" name="テキスト ボックス 820">
          <a:extLst>
            <a:ext uri="{FF2B5EF4-FFF2-40B4-BE49-F238E27FC236}">
              <a16:creationId xmlns:a16="http://schemas.microsoft.com/office/drawing/2014/main" id="{D3BB095B-44CA-4589-908A-8E2DDF820013}"/>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70C7A555-EB1C-49B2-AF21-3C7A26D17CB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823" name="直線コネクタ 822">
          <a:extLst>
            <a:ext uri="{FF2B5EF4-FFF2-40B4-BE49-F238E27FC236}">
              <a16:creationId xmlns:a16="http://schemas.microsoft.com/office/drawing/2014/main" id="{EC1A09F4-F380-4605-A270-665A891A727D}"/>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824" name="【公民館】&#10;一人当たり面積最小値テキスト">
          <a:extLst>
            <a:ext uri="{FF2B5EF4-FFF2-40B4-BE49-F238E27FC236}">
              <a16:creationId xmlns:a16="http://schemas.microsoft.com/office/drawing/2014/main" id="{E79872C2-468C-4007-ADD7-A114C9EBAAFB}"/>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25" name="直線コネクタ 824">
          <a:extLst>
            <a:ext uri="{FF2B5EF4-FFF2-40B4-BE49-F238E27FC236}">
              <a16:creationId xmlns:a16="http://schemas.microsoft.com/office/drawing/2014/main" id="{6BA73BB2-AC93-42B6-8388-BADB503DCA3E}"/>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826" name="【公民館】&#10;一人当たり面積最大値テキスト">
          <a:extLst>
            <a:ext uri="{FF2B5EF4-FFF2-40B4-BE49-F238E27FC236}">
              <a16:creationId xmlns:a16="http://schemas.microsoft.com/office/drawing/2014/main" id="{D120462E-9BF3-4CFF-A080-339A9AFC7230}"/>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827" name="直線コネクタ 826">
          <a:extLst>
            <a:ext uri="{FF2B5EF4-FFF2-40B4-BE49-F238E27FC236}">
              <a16:creationId xmlns:a16="http://schemas.microsoft.com/office/drawing/2014/main" id="{A63CB0FD-86A6-4069-81E8-6560FCC83175}"/>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828" name="【公民館】&#10;一人当たり面積平均値テキスト">
          <a:extLst>
            <a:ext uri="{FF2B5EF4-FFF2-40B4-BE49-F238E27FC236}">
              <a16:creationId xmlns:a16="http://schemas.microsoft.com/office/drawing/2014/main" id="{1BD6EC8F-4BBE-46D1-B7ED-134772F2E14C}"/>
            </a:ext>
          </a:extLst>
        </xdr:cNvPr>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829" name="フローチャート: 判断 828">
          <a:extLst>
            <a:ext uri="{FF2B5EF4-FFF2-40B4-BE49-F238E27FC236}">
              <a16:creationId xmlns:a16="http://schemas.microsoft.com/office/drawing/2014/main" id="{D9DE16E5-D202-4C85-A557-D44EF90B473B}"/>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830" name="フローチャート: 判断 829">
          <a:extLst>
            <a:ext uri="{FF2B5EF4-FFF2-40B4-BE49-F238E27FC236}">
              <a16:creationId xmlns:a16="http://schemas.microsoft.com/office/drawing/2014/main" id="{90CF3DB4-724A-4AEF-9408-925BFBAFC390}"/>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831" name="フローチャート: 判断 830">
          <a:extLst>
            <a:ext uri="{FF2B5EF4-FFF2-40B4-BE49-F238E27FC236}">
              <a16:creationId xmlns:a16="http://schemas.microsoft.com/office/drawing/2014/main" id="{9989DD4F-2577-4B5F-AB10-40F1369249E7}"/>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832" name="フローチャート: 判断 831">
          <a:extLst>
            <a:ext uri="{FF2B5EF4-FFF2-40B4-BE49-F238E27FC236}">
              <a16:creationId xmlns:a16="http://schemas.microsoft.com/office/drawing/2014/main" id="{434CC2D9-9B1F-4840-AD03-DFA1F62E3CF3}"/>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833" name="フローチャート: 判断 832">
          <a:extLst>
            <a:ext uri="{FF2B5EF4-FFF2-40B4-BE49-F238E27FC236}">
              <a16:creationId xmlns:a16="http://schemas.microsoft.com/office/drawing/2014/main" id="{5E7DF821-FD31-437A-8D52-ACC89E6AD1A9}"/>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02A4860-3942-424E-B72E-D8FD47F7296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2F602D9-5D2B-42FB-91DF-B3FC8A28D2B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3CDBA188-620A-493D-BB8D-BA5F76AD6ED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99B59E76-4036-4367-8F1F-0F95CE74A5D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AA454B1A-5227-4F54-8645-D38F75F4745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47346</xdr:rowOff>
    </xdr:from>
    <xdr:to>
      <xdr:col>116</xdr:col>
      <xdr:colOff>114300</xdr:colOff>
      <xdr:row>108</xdr:row>
      <xdr:rowOff>148946</xdr:rowOff>
    </xdr:to>
    <xdr:sp macro="" textlink="">
      <xdr:nvSpPr>
        <xdr:cNvPr id="839" name="楕円 838">
          <a:extLst>
            <a:ext uri="{FF2B5EF4-FFF2-40B4-BE49-F238E27FC236}">
              <a16:creationId xmlns:a16="http://schemas.microsoft.com/office/drawing/2014/main" id="{7A63D0CE-3765-4545-967A-1F0DC2D7534C}"/>
            </a:ext>
          </a:extLst>
        </xdr:cNvPr>
        <xdr:cNvSpPr/>
      </xdr:nvSpPr>
      <xdr:spPr>
        <a:xfrm>
          <a:off x="22110700" y="1856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170934</xdr:rowOff>
    </xdr:from>
    <xdr:ext cx="469744" cy="259045"/>
    <xdr:sp macro="" textlink="">
      <xdr:nvSpPr>
        <xdr:cNvPr id="840" name="【公民館】&#10;一人当たり面積該当値テキスト">
          <a:extLst>
            <a:ext uri="{FF2B5EF4-FFF2-40B4-BE49-F238E27FC236}">
              <a16:creationId xmlns:a16="http://schemas.microsoft.com/office/drawing/2014/main" id="{FD888660-36AB-42F5-A92B-F235837142E8}"/>
            </a:ext>
          </a:extLst>
        </xdr:cNvPr>
        <xdr:cNvSpPr txBox="1"/>
      </xdr:nvSpPr>
      <xdr:spPr>
        <a:xfrm>
          <a:off x="22199600" y="1851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48718</xdr:rowOff>
    </xdr:from>
    <xdr:to>
      <xdr:col>112</xdr:col>
      <xdr:colOff>38100</xdr:colOff>
      <xdr:row>108</xdr:row>
      <xdr:rowOff>150318</xdr:rowOff>
    </xdr:to>
    <xdr:sp macro="" textlink="">
      <xdr:nvSpPr>
        <xdr:cNvPr id="841" name="楕円 840">
          <a:extLst>
            <a:ext uri="{FF2B5EF4-FFF2-40B4-BE49-F238E27FC236}">
              <a16:creationId xmlns:a16="http://schemas.microsoft.com/office/drawing/2014/main" id="{52B00863-6D50-4BEE-94A9-A44DEF5BB38D}"/>
            </a:ext>
          </a:extLst>
        </xdr:cNvPr>
        <xdr:cNvSpPr/>
      </xdr:nvSpPr>
      <xdr:spPr>
        <a:xfrm>
          <a:off x="21272500" y="1856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98146</xdr:rowOff>
    </xdr:from>
    <xdr:to>
      <xdr:col>116</xdr:col>
      <xdr:colOff>63500</xdr:colOff>
      <xdr:row>108</xdr:row>
      <xdr:rowOff>99518</xdr:rowOff>
    </xdr:to>
    <xdr:cxnSp macro="">
      <xdr:nvCxnSpPr>
        <xdr:cNvPr id="842" name="直線コネクタ 841">
          <a:extLst>
            <a:ext uri="{FF2B5EF4-FFF2-40B4-BE49-F238E27FC236}">
              <a16:creationId xmlns:a16="http://schemas.microsoft.com/office/drawing/2014/main" id="{E8548BFF-D08F-403A-B8CA-2567AB249C80}"/>
            </a:ext>
          </a:extLst>
        </xdr:cNvPr>
        <xdr:cNvCxnSpPr/>
      </xdr:nvCxnSpPr>
      <xdr:spPr>
        <a:xfrm flipV="1">
          <a:off x="21323300" y="18614746"/>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49785</xdr:rowOff>
    </xdr:from>
    <xdr:to>
      <xdr:col>107</xdr:col>
      <xdr:colOff>101600</xdr:colOff>
      <xdr:row>108</xdr:row>
      <xdr:rowOff>151385</xdr:rowOff>
    </xdr:to>
    <xdr:sp macro="" textlink="">
      <xdr:nvSpPr>
        <xdr:cNvPr id="843" name="楕円 842">
          <a:extLst>
            <a:ext uri="{FF2B5EF4-FFF2-40B4-BE49-F238E27FC236}">
              <a16:creationId xmlns:a16="http://schemas.microsoft.com/office/drawing/2014/main" id="{7A57B18C-6C7B-421B-8B8B-AC4B2DAF8105}"/>
            </a:ext>
          </a:extLst>
        </xdr:cNvPr>
        <xdr:cNvSpPr/>
      </xdr:nvSpPr>
      <xdr:spPr>
        <a:xfrm>
          <a:off x="20383500" y="1856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99518</xdr:rowOff>
    </xdr:from>
    <xdr:to>
      <xdr:col>111</xdr:col>
      <xdr:colOff>177800</xdr:colOff>
      <xdr:row>108</xdr:row>
      <xdr:rowOff>100585</xdr:rowOff>
    </xdr:to>
    <xdr:cxnSp macro="">
      <xdr:nvCxnSpPr>
        <xdr:cNvPr id="844" name="直線コネクタ 843">
          <a:extLst>
            <a:ext uri="{FF2B5EF4-FFF2-40B4-BE49-F238E27FC236}">
              <a16:creationId xmlns:a16="http://schemas.microsoft.com/office/drawing/2014/main" id="{2281840B-EBD8-4927-AE96-BA93512F803B}"/>
            </a:ext>
          </a:extLst>
        </xdr:cNvPr>
        <xdr:cNvCxnSpPr/>
      </xdr:nvCxnSpPr>
      <xdr:spPr>
        <a:xfrm flipV="1">
          <a:off x="20434300" y="18616118"/>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50927</xdr:rowOff>
    </xdr:from>
    <xdr:to>
      <xdr:col>102</xdr:col>
      <xdr:colOff>165100</xdr:colOff>
      <xdr:row>108</xdr:row>
      <xdr:rowOff>152527</xdr:rowOff>
    </xdr:to>
    <xdr:sp macro="" textlink="">
      <xdr:nvSpPr>
        <xdr:cNvPr id="845" name="楕円 844">
          <a:extLst>
            <a:ext uri="{FF2B5EF4-FFF2-40B4-BE49-F238E27FC236}">
              <a16:creationId xmlns:a16="http://schemas.microsoft.com/office/drawing/2014/main" id="{DB347F2D-B586-424C-9E09-D93951FE6CD6}"/>
            </a:ext>
          </a:extLst>
        </xdr:cNvPr>
        <xdr:cNvSpPr/>
      </xdr:nvSpPr>
      <xdr:spPr>
        <a:xfrm>
          <a:off x="19494500" y="185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100585</xdr:rowOff>
    </xdr:from>
    <xdr:to>
      <xdr:col>107</xdr:col>
      <xdr:colOff>50800</xdr:colOff>
      <xdr:row>108</xdr:row>
      <xdr:rowOff>101727</xdr:rowOff>
    </xdr:to>
    <xdr:cxnSp macro="">
      <xdr:nvCxnSpPr>
        <xdr:cNvPr id="846" name="直線コネクタ 845">
          <a:extLst>
            <a:ext uri="{FF2B5EF4-FFF2-40B4-BE49-F238E27FC236}">
              <a16:creationId xmlns:a16="http://schemas.microsoft.com/office/drawing/2014/main" id="{2985464A-00D5-461D-910F-F14E98ABD7F8}"/>
            </a:ext>
          </a:extLst>
        </xdr:cNvPr>
        <xdr:cNvCxnSpPr/>
      </xdr:nvCxnSpPr>
      <xdr:spPr>
        <a:xfrm flipV="1">
          <a:off x="19545300" y="18617185"/>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51688</xdr:rowOff>
    </xdr:from>
    <xdr:to>
      <xdr:col>98</xdr:col>
      <xdr:colOff>38100</xdr:colOff>
      <xdr:row>108</xdr:row>
      <xdr:rowOff>153288</xdr:rowOff>
    </xdr:to>
    <xdr:sp macro="" textlink="">
      <xdr:nvSpPr>
        <xdr:cNvPr id="847" name="楕円 846">
          <a:extLst>
            <a:ext uri="{FF2B5EF4-FFF2-40B4-BE49-F238E27FC236}">
              <a16:creationId xmlns:a16="http://schemas.microsoft.com/office/drawing/2014/main" id="{2FC3D354-9391-4A0B-AC26-A7F128910809}"/>
            </a:ext>
          </a:extLst>
        </xdr:cNvPr>
        <xdr:cNvSpPr/>
      </xdr:nvSpPr>
      <xdr:spPr>
        <a:xfrm>
          <a:off x="18605500" y="1856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101727</xdr:rowOff>
    </xdr:from>
    <xdr:to>
      <xdr:col>102</xdr:col>
      <xdr:colOff>114300</xdr:colOff>
      <xdr:row>108</xdr:row>
      <xdr:rowOff>102488</xdr:rowOff>
    </xdr:to>
    <xdr:cxnSp macro="">
      <xdr:nvCxnSpPr>
        <xdr:cNvPr id="848" name="直線コネクタ 847">
          <a:extLst>
            <a:ext uri="{FF2B5EF4-FFF2-40B4-BE49-F238E27FC236}">
              <a16:creationId xmlns:a16="http://schemas.microsoft.com/office/drawing/2014/main" id="{07E9548B-278F-488A-9BE4-B83CC70C12EA}"/>
            </a:ext>
          </a:extLst>
        </xdr:cNvPr>
        <xdr:cNvCxnSpPr/>
      </xdr:nvCxnSpPr>
      <xdr:spPr>
        <a:xfrm flipV="1">
          <a:off x="18656300" y="18618327"/>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849" name="n_1aveValue【公民館】&#10;一人当たり面積">
          <a:extLst>
            <a:ext uri="{FF2B5EF4-FFF2-40B4-BE49-F238E27FC236}">
              <a16:creationId xmlns:a16="http://schemas.microsoft.com/office/drawing/2014/main" id="{58ACE681-8984-44D8-98A4-34A956B839EE}"/>
            </a:ext>
          </a:extLst>
        </xdr:cNvPr>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850" name="n_2aveValue【公民館】&#10;一人当たり面積">
          <a:extLst>
            <a:ext uri="{FF2B5EF4-FFF2-40B4-BE49-F238E27FC236}">
              <a16:creationId xmlns:a16="http://schemas.microsoft.com/office/drawing/2014/main" id="{E21C65DE-137D-4FFE-B596-183542E255C3}"/>
            </a:ext>
          </a:extLst>
        </xdr:cNvPr>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851" name="n_3aveValue【公民館】&#10;一人当たり面積">
          <a:extLst>
            <a:ext uri="{FF2B5EF4-FFF2-40B4-BE49-F238E27FC236}">
              <a16:creationId xmlns:a16="http://schemas.microsoft.com/office/drawing/2014/main" id="{7684C84E-7C89-4EDC-ABF4-B7351D1660FF}"/>
            </a:ext>
          </a:extLst>
        </xdr:cNvPr>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852" name="n_4aveValue【公民館】&#10;一人当たり面積">
          <a:extLst>
            <a:ext uri="{FF2B5EF4-FFF2-40B4-BE49-F238E27FC236}">
              <a16:creationId xmlns:a16="http://schemas.microsoft.com/office/drawing/2014/main" id="{35EC9B6F-6D16-4881-82BB-2623BAF1BA41}"/>
            </a:ext>
          </a:extLst>
        </xdr:cNvPr>
        <xdr:cNvSpPr txBox="1"/>
      </xdr:nvSpPr>
      <xdr:spPr>
        <a:xfrm>
          <a:off x="18421427" y="18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141445</xdr:rowOff>
    </xdr:from>
    <xdr:ext cx="469744" cy="259045"/>
    <xdr:sp macro="" textlink="">
      <xdr:nvSpPr>
        <xdr:cNvPr id="853" name="n_1mainValue【公民館】&#10;一人当たり面積">
          <a:extLst>
            <a:ext uri="{FF2B5EF4-FFF2-40B4-BE49-F238E27FC236}">
              <a16:creationId xmlns:a16="http://schemas.microsoft.com/office/drawing/2014/main" id="{DCE7BEE4-D484-4773-91F6-3E99FB5A17F8}"/>
            </a:ext>
          </a:extLst>
        </xdr:cNvPr>
        <xdr:cNvSpPr txBox="1"/>
      </xdr:nvSpPr>
      <xdr:spPr>
        <a:xfrm>
          <a:off x="21075727" y="1865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142512</xdr:rowOff>
    </xdr:from>
    <xdr:ext cx="469744" cy="259045"/>
    <xdr:sp macro="" textlink="">
      <xdr:nvSpPr>
        <xdr:cNvPr id="854" name="n_2mainValue【公民館】&#10;一人当たり面積">
          <a:extLst>
            <a:ext uri="{FF2B5EF4-FFF2-40B4-BE49-F238E27FC236}">
              <a16:creationId xmlns:a16="http://schemas.microsoft.com/office/drawing/2014/main" id="{DD1D8B87-E994-4FFF-9744-F629682E7271}"/>
            </a:ext>
          </a:extLst>
        </xdr:cNvPr>
        <xdr:cNvSpPr txBox="1"/>
      </xdr:nvSpPr>
      <xdr:spPr>
        <a:xfrm>
          <a:off x="20199427" y="1865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143654</xdr:rowOff>
    </xdr:from>
    <xdr:ext cx="469744" cy="259045"/>
    <xdr:sp macro="" textlink="">
      <xdr:nvSpPr>
        <xdr:cNvPr id="855" name="n_3mainValue【公民館】&#10;一人当たり面積">
          <a:extLst>
            <a:ext uri="{FF2B5EF4-FFF2-40B4-BE49-F238E27FC236}">
              <a16:creationId xmlns:a16="http://schemas.microsoft.com/office/drawing/2014/main" id="{34ED6D9B-2992-4446-B2E1-F397C90B03B3}"/>
            </a:ext>
          </a:extLst>
        </xdr:cNvPr>
        <xdr:cNvSpPr txBox="1"/>
      </xdr:nvSpPr>
      <xdr:spPr>
        <a:xfrm>
          <a:off x="19310427" y="1866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144415</xdr:rowOff>
    </xdr:from>
    <xdr:ext cx="469744" cy="259045"/>
    <xdr:sp macro="" textlink="">
      <xdr:nvSpPr>
        <xdr:cNvPr id="856" name="n_4mainValue【公民館】&#10;一人当たり面積">
          <a:extLst>
            <a:ext uri="{FF2B5EF4-FFF2-40B4-BE49-F238E27FC236}">
              <a16:creationId xmlns:a16="http://schemas.microsoft.com/office/drawing/2014/main" id="{5466E62A-E118-4E92-8B85-D52732A39EBC}"/>
            </a:ext>
          </a:extLst>
        </xdr:cNvPr>
        <xdr:cNvSpPr txBox="1"/>
      </xdr:nvSpPr>
      <xdr:spPr>
        <a:xfrm>
          <a:off x="18421427" y="186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5AF4EEBE-63E7-40EE-BBAE-52AEE130741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1DC69143-F8F2-4066-A242-65A627058C1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6A568262-FFA3-4496-9D7C-98184C9BD72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の有形固定資産減価償却率が特に高くなっている。令和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年度に策定した個別施設計画に基づいて、公共施設等の整備を進めていく。</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については小学校・中学校が老朽化していたため、平成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小学校・中学校合同校舎を新しく建設したことにより、類似団体と比較して有形固定資産減価償却率が低くなっている。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DB87D34-D5AC-46FA-B1B4-8D9F15603D5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2E42587-D3CB-4CA2-8B0C-663FFA26BFE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4EB2A0A-4CBE-4B32-A702-CEC8AAE72C0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2ECEE55-0F6F-43A6-8ECF-B6F9BD99B27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CA76D93-634D-456F-96FC-9178F9BA7B6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F892488-93AC-4A8B-A35C-1FD5DB7B448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B9039B2-FC22-4172-8F70-DD2094548B3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9FADCB9-855D-4EEC-BAD4-BBCF77DF2B3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639F675-E74C-42CD-AA0D-81A9603405A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F9A64E9-F9B4-4849-A1A6-99BD257779C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
2,167
25.50
3,934,647
3,739,817
129,881
2,168,606
3,438,975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30BCA05-73D2-48DA-9A18-EF049B6FD3D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BB51AB5-19F7-46A2-AE75-C9B53D19AAF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E9BDD73-F13C-4372-91DA-E1A849F27FE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AB2CDFB-FB45-4EC6-8E68-D44B7FDC8C5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80D1039-66BB-441C-84B3-1696352D25D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B0FE2B0-D54D-4417-8F82-91EA9466C6A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7C4BBA9-02F4-499F-9B3E-87126D4B700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31B5C02-1269-4683-A25F-12E5E020687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002590F-0E1F-476A-9CF1-542F24E029B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995CB1C-0176-4B5B-A572-02D95455A3F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3115EA4-7FD8-4B03-BA96-5946331F240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316F549-F60C-41A3-A7DF-02CF8CC4012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1242D0D-818C-498B-AF09-EB1872E3DF1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266AC38-E57A-4B67-983D-3AF69C01193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35128DE-D589-4079-B388-858F663C3B4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5AE3D84-CAF7-433A-A081-EDE1855A3D7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979A349-DAD5-42C6-BC7C-6A7110A6F2C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ABD4912-C12D-4DE5-8388-83D2373678E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4A29176-691C-4FF6-A9F3-3BB38752E17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AFAA885-6101-4DBD-B935-332F7ED7528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45F69C4-DC84-467A-992C-42526786CE8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0116298-D9A8-4B54-A2AB-112C6109EF1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A7E23F1-7642-4139-854B-45C13B8C121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E127B71-88CA-4926-A391-60A187DDBC7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4EE4F49-EA42-4F88-B823-C6E79375588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B897E43-3B4E-4FC3-8613-C38FB8F9E6B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337CBA2-3DAD-4573-8D38-8C69ECCDE7E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4BBDCDB-4BDC-4A04-BA3E-2328AB8DFBF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FBAFCBF-167C-4987-BF3B-6AF1CE6FB53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DD0574A-D4EC-4C66-9799-3BD36A21112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BA64DD9-04B3-4CC2-86D4-1A4C7E676A2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7BEED51-EC42-46C7-8720-7F031CBD1BB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36429CE-695F-45E2-AC62-6EEE84F2B5A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3724CD6-932F-4785-8C3A-F7EA6916FEB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A7AD455-21F2-49E3-AADB-2F080B83154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75665FE-B0A9-4C38-8544-E64C7E50745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4BF4CFC-6DCB-4720-822B-D6FE308A8BE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80A7B98-8FAC-4CFC-B2C1-27FB95B9325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7A23740-611B-4BDB-B1F1-9FD6878BD44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376A7DD-0CA6-4FC9-B308-AC04417C0E9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4C219DE-06AA-430D-9355-7EC2029D9C4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804B715E-5C0E-4930-808E-343E31EC8911}"/>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744265B-4ACC-4C6B-A363-7C8F2F14392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8048CF1A-4CB7-48BF-BFF3-F7C921A10D7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6EF87995-0CE1-42E3-9016-AB947CFA93D5}"/>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EE6D6710-4B70-49ED-96BE-69E6838A7EAC}"/>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290E3FC2-5698-489C-8A0A-4E5248D5F35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812FBE24-1909-4FD1-9667-8FA60463D5C1}"/>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DE48EAB2-75E6-4617-B0DD-43BF041C2744}"/>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27957</xdr:rowOff>
    </xdr:from>
    <xdr:ext cx="405111" cy="259045"/>
    <xdr:sp macro="" textlink="">
      <xdr:nvSpPr>
        <xdr:cNvPr id="61" name="【図書館】&#10;有形固定資産減価償却率平均値テキスト">
          <a:extLst>
            <a:ext uri="{FF2B5EF4-FFF2-40B4-BE49-F238E27FC236}">
              <a16:creationId xmlns:a16="http://schemas.microsoft.com/office/drawing/2014/main" id="{C473424A-ACCE-4DE1-AEC2-E3F49594DF5A}"/>
            </a:ext>
          </a:extLst>
        </xdr:cNvPr>
        <xdr:cNvSpPr txBox="1"/>
      </xdr:nvSpPr>
      <xdr:spPr>
        <a:xfrm>
          <a:off x="4673600" y="620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xdr:rowOff>
    </xdr:from>
    <xdr:to>
      <xdr:col>24</xdr:col>
      <xdr:colOff>114300</xdr:colOff>
      <xdr:row>37</xdr:row>
      <xdr:rowOff>106680</xdr:rowOff>
    </xdr:to>
    <xdr:sp macro="" textlink="">
      <xdr:nvSpPr>
        <xdr:cNvPr id="62" name="フローチャート: 判断 61">
          <a:extLst>
            <a:ext uri="{FF2B5EF4-FFF2-40B4-BE49-F238E27FC236}">
              <a16:creationId xmlns:a16="http://schemas.microsoft.com/office/drawing/2014/main" id="{5D5A663E-67E8-4E98-8376-1310F23711F2}"/>
            </a:ext>
          </a:extLst>
        </xdr:cNvPr>
        <xdr:cNvSpPr/>
      </xdr:nvSpPr>
      <xdr:spPr>
        <a:xfrm>
          <a:off x="4584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30480</xdr:rowOff>
    </xdr:from>
    <xdr:to>
      <xdr:col>20</xdr:col>
      <xdr:colOff>38100</xdr:colOff>
      <xdr:row>37</xdr:row>
      <xdr:rowOff>132080</xdr:rowOff>
    </xdr:to>
    <xdr:sp macro="" textlink="">
      <xdr:nvSpPr>
        <xdr:cNvPr id="63" name="フローチャート: 判断 62">
          <a:extLst>
            <a:ext uri="{FF2B5EF4-FFF2-40B4-BE49-F238E27FC236}">
              <a16:creationId xmlns:a16="http://schemas.microsoft.com/office/drawing/2014/main" id="{B5DF6EC6-1D16-4A34-88CD-90317F57B8DD}"/>
            </a:ext>
          </a:extLst>
        </xdr:cNvPr>
        <xdr:cNvSpPr/>
      </xdr:nvSpPr>
      <xdr:spPr>
        <a:xfrm>
          <a:off x="3746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3810</xdr:rowOff>
    </xdr:from>
    <xdr:to>
      <xdr:col>15</xdr:col>
      <xdr:colOff>101600</xdr:colOff>
      <xdr:row>37</xdr:row>
      <xdr:rowOff>105410</xdr:rowOff>
    </xdr:to>
    <xdr:sp macro="" textlink="">
      <xdr:nvSpPr>
        <xdr:cNvPr id="64" name="フローチャート: 判断 63">
          <a:extLst>
            <a:ext uri="{FF2B5EF4-FFF2-40B4-BE49-F238E27FC236}">
              <a16:creationId xmlns:a16="http://schemas.microsoft.com/office/drawing/2014/main" id="{940F085B-A583-4FE9-9364-583FDE69F8B8}"/>
            </a:ext>
          </a:extLst>
        </xdr:cNvPr>
        <xdr:cNvSpPr/>
      </xdr:nvSpPr>
      <xdr:spPr>
        <a:xfrm>
          <a:off x="2857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90170</xdr:rowOff>
    </xdr:from>
    <xdr:to>
      <xdr:col>10</xdr:col>
      <xdr:colOff>165100</xdr:colOff>
      <xdr:row>37</xdr:row>
      <xdr:rowOff>20320</xdr:rowOff>
    </xdr:to>
    <xdr:sp macro="" textlink="">
      <xdr:nvSpPr>
        <xdr:cNvPr id="65" name="フローチャート: 判断 64">
          <a:extLst>
            <a:ext uri="{FF2B5EF4-FFF2-40B4-BE49-F238E27FC236}">
              <a16:creationId xmlns:a16="http://schemas.microsoft.com/office/drawing/2014/main" id="{0CC35710-6713-42B4-B439-3A4E2E7BB72E}"/>
            </a:ext>
          </a:extLst>
        </xdr:cNvPr>
        <xdr:cNvSpPr/>
      </xdr:nvSpPr>
      <xdr:spPr>
        <a:xfrm>
          <a:off x="196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95AB2252-922B-4B42-A6C8-FC06B9ADF706}"/>
            </a:ext>
          </a:extLst>
        </xdr:cNvPr>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1B2BED2-1218-4C07-9061-B0D4876859F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766C72C-561D-4096-93D9-E510435B12F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23F0C23-840C-4789-A5CF-8BB06316FC3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74BB659-2378-4E62-BDBE-0CC4C002A2C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1BDA5BB-FE67-4910-941E-E6BC5009684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153670</xdr:rowOff>
    </xdr:from>
    <xdr:to>
      <xdr:col>24</xdr:col>
      <xdr:colOff>114300</xdr:colOff>
      <xdr:row>38</xdr:row>
      <xdr:rowOff>83820</xdr:rowOff>
    </xdr:to>
    <xdr:sp macro="" textlink="">
      <xdr:nvSpPr>
        <xdr:cNvPr id="72" name="楕円 71">
          <a:extLst>
            <a:ext uri="{FF2B5EF4-FFF2-40B4-BE49-F238E27FC236}">
              <a16:creationId xmlns:a16="http://schemas.microsoft.com/office/drawing/2014/main" id="{59CFAC92-F77B-41AC-89C6-C43B07CB8754}"/>
            </a:ext>
          </a:extLst>
        </xdr:cNvPr>
        <xdr:cNvSpPr/>
      </xdr:nvSpPr>
      <xdr:spPr>
        <a:xfrm>
          <a:off x="45847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132097</xdr:rowOff>
    </xdr:from>
    <xdr:ext cx="405111" cy="259045"/>
    <xdr:sp macro="" textlink="">
      <xdr:nvSpPr>
        <xdr:cNvPr id="73" name="【図書館】&#10;有形固定資産減価償却率該当値テキスト">
          <a:extLst>
            <a:ext uri="{FF2B5EF4-FFF2-40B4-BE49-F238E27FC236}">
              <a16:creationId xmlns:a16="http://schemas.microsoft.com/office/drawing/2014/main" id="{6C0A1E42-FC9A-4F3E-A0F7-41D494E978CB}"/>
            </a:ext>
          </a:extLst>
        </xdr:cNvPr>
        <xdr:cNvSpPr txBox="1"/>
      </xdr:nvSpPr>
      <xdr:spPr>
        <a:xfrm>
          <a:off x="4673600"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125730</xdr:rowOff>
    </xdr:from>
    <xdr:to>
      <xdr:col>20</xdr:col>
      <xdr:colOff>38100</xdr:colOff>
      <xdr:row>38</xdr:row>
      <xdr:rowOff>55880</xdr:rowOff>
    </xdr:to>
    <xdr:sp macro="" textlink="">
      <xdr:nvSpPr>
        <xdr:cNvPr id="74" name="楕円 73">
          <a:extLst>
            <a:ext uri="{FF2B5EF4-FFF2-40B4-BE49-F238E27FC236}">
              <a16:creationId xmlns:a16="http://schemas.microsoft.com/office/drawing/2014/main" id="{6459B39A-86DC-4F6F-8202-B28F8A0903C6}"/>
            </a:ext>
          </a:extLst>
        </xdr:cNvPr>
        <xdr:cNvSpPr/>
      </xdr:nvSpPr>
      <xdr:spPr>
        <a:xfrm>
          <a:off x="37465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5080</xdr:rowOff>
    </xdr:from>
    <xdr:to>
      <xdr:col>24</xdr:col>
      <xdr:colOff>63500</xdr:colOff>
      <xdr:row>38</xdr:row>
      <xdr:rowOff>33020</xdr:rowOff>
    </xdr:to>
    <xdr:cxnSp macro="">
      <xdr:nvCxnSpPr>
        <xdr:cNvPr id="75" name="直線コネクタ 74">
          <a:extLst>
            <a:ext uri="{FF2B5EF4-FFF2-40B4-BE49-F238E27FC236}">
              <a16:creationId xmlns:a16="http://schemas.microsoft.com/office/drawing/2014/main" id="{22739997-DC91-40A9-B025-645968B52223}"/>
            </a:ext>
          </a:extLst>
        </xdr:cNvPr>
        <xdr:cNvCxnSpPr/>
      </xdr:nvCxnSpPr>
      <xdr:spPr>
        <a:xfrm>
          <a:off x="3797300" y="65201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97790</xdr:rowOff>
    </xdr:from>
    <xdr:to>
      <xdr:col>15</xdr:col>
      <xdr:colOff>101600</xdr:colOff>
      <xdr:row>38</xdr:row>
      <xdr:rowOff>27940</xdr:rowOff>
    </xdr:to>
    <xdr:sp macro="" textlink="">
      <xdr:nvSpPr>
        <xdr:cNvPr id="76" name="楕円 75">
          <a:extLst>
            <a:ext uri="{FF2B5EF4-FFF2-40B4-BE49-F238E27FC236}">
              <a16:creationId xmlns:a16="http://schemas.microsoft.com/office/drawing/2014/main" id="{8243795B-E170-4B00-9ADA-BE9B2275599F}"/>
            </a:ext>
          </a:extLst>
        </xdr:cNvPr>
        <xdr:cNvSpPr/>
      </xdr:nvSpPr>
      <xdr:spPr>
        <a:xfrm>
          <a:off x="2857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148590</xdr:rowOff>
    </xdr:from>
    <xdr:to>
      <xdr:col>19</xdr:col>
      <xdr:colOff>177800</xdr:colOff>
      <xdr:row>38</xdr:row>
      <xdr:rowOff>5080</xdr:rowOff>
    </xdr:to>
    <xdr:cxnSp macro="">
      <xdr:nvCxnSpPr>
        <xdr:cNvPr id="77" name="直線コネクタ 76">
          <a:extLst>
            <a:ext uri="{FF2B5EF4-FFF2-40B4-BE49-F238E27FC236}">
              <a16:creationId xmlns:a16="http://schemas.microsoft.com/office/drawing/2014/main" id="{566594B3-D373-4BC2-99DB-D7B5E43BA8CA}"/>
            </a:ext>
          </a:extLst>
        </xdr:cNvPr>
        <xdr:cNvCxnSpPr/>
      </xdr:nvCxnSpPr>
      <xdr:spPr>
        <a:xfrm>
          <a:off x="2908300" y="64922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71120</xdr:rowOff>
    </xdr:from>
    <xdr:to>
      <xdr:col>10</xdr:col>
      <xdr:colOff>165100</xdr:colOff>
      <xdr:row>38</xdr:row>
      <xdr:rowOff>1270</xdr:rowOff>
    </xdr:to>
    <xdr:sp macro="" textlink="">
      <xdr:nvSpPr>
        <xdr:cNvPr id="78" name="楕円 77">
          <a:extLst>
            <a:ext uri="{FF2B5EF4-FFF2-40B4-BE49-F238E27FC236}">
              <a16:creationId xmlns:a16="http://schemas.microsoft.com/office/drawing/2014/main" id="{7C670854-CA4B-45AF-9D21-0224C33B20B1}"/>
            </a:ext>
          </a:extLst>
        </xdr:cNvPr>
        <xdr:cNvSpPr/>
      </xdr:nvSpPr>
      <xdr:spPr>
        <a:xfrm>
          <a:off x="1968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121920</xdr:rowOff>
    </xdr:from>
    <xdr:to>
      <xdr:col>15</xdr:col>
      <xdr:colOff>50800</xdr:colOff>
      <xdr:row>37</xdr:row>
      <xdr:rowOff>148590</xdr:rowOff>
    </xdr:to>
    <xdr:cxnSp macro="">
      <xdr:nvCxnSpPr>
        <xdr:cNvPr id="79" name="直線コネクタ 78">
          <a:extLst>
            <a:ext uri="{FF2B5EF4-FFF2-40B4-BE49-F238E27FC236}">
              <a16:creationId xmlns:a16="http://schemas.microsoft.com/office/drawing/2014/main" id="{A9E6BC3D-41F5-4721-A6C9-CA048AB064A6}"/>
            </a:ext>
          </a:extLst>
        </xdr:cNvPr>
        <xdr:cNvCxnSpPr/>
      </xdr:nvCxnSpPr>
      <xdr:spPr>
        <a:xfrm>
          <a:off x="2019300" y="64655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43180</xdr:rowOff>
    </xdr:from>
    <xdr:to>
      <xdr:col>6</xdr:col>
      <xdr:colOff>38100</xdr:colOff>
      <xdr:row>37</xdr:row>
      <xdr:rowOff>144780</xdr:rowOff>
    </xdr:to>
    <xdr:sp macro="" textlink="">
      <xdr:nvSpPr>
        <xdr:cNvPr id="80" name="楕円 79">
          <a:extLst>
            <a:ext uri="{FF2B5EF4-FFF2-40B4-BE49-F238E27FC236}">
              <a16:creationId xmlns:a16="http://schemas.microsoft.com/office/drawing/2014/main" id="{1794139A-04B6-4F11-8C87-A863097875E3}"/>
            </a:ext>
          </a:extLst>
        </xdr:cNvPr>
        <xdr:cNvSpPr/>
      </xdr:nvSpPr>
      <xdr:spPr>
        <a:xfrm>
          <a:off x="1079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93980</xdr:rowOff>
    </xdr:from>
    <xdr:to>
      <xdr:col>10</xdr:col>
      <xdr:colOff>114300</xdr:colOff>
      <xdr:row>37</xdr:row>
      <xdr:rowOff>121920</xdr:rowOff>
    </xdr:to>
    <xdr:cxnSp macro="">
      <xdr:nvCxnSpPr>
        <xdr:cNvPr id="81" name="直線コネクタ 80">
          <a:extLst>
            <a:ext uri="{FF2B5EF4-FFF2-40B4-BE49-F238E27FC236}">
              <a16:creationId xmlns:a16="http://schemas.microsoft.com/office/drawing/2014/main" id="{3CDF4950-44D0-4D97-BFF4-D25EB56F7C9D}"/>
            </a:ext>
          </a:extLst>
        </xdr:cNvPr>
        <xdr:cNvCxnSpPr/>
      </xdr:nvCxnSpPr>
      <xdr:spPr>
        <a:xfrm>
          <a:off x="1130300" y="64376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148607</xdr:rowOff>
    </xdr:from>
    <xdr:ext cx="405111" cy="259045"/>
    <xdr:sp macro="" textlink="">
      <xdr:nvSpPr>
        <xdr:cNvPr id="82" name="n_1aveValue【図書館】&#10;有形固定資産減価償却率">
          <a:extLst>
            <a:ext uri="{FF2B5EF4-FFF2-40B4-BE49-F238E27FC236}">
              <a16:creationId xmlns:a16="http://schemas.microsoft.com/office/drawing/2014/main" id="{D2A69060-E32F-4CD0-9CD0-431FB204CCF2}"/>
            </a:ext>
          </a:extLst>
        </xdr:cNvPr>
        <xdr:cNvSpPr txBox="1"/>
      </xdr:nvSpPr>
      <xdr:spPr>
        <a:xfrm>
          <a:off x="3582044" y="614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121937</xdr:rowOff>
    </xdr:from>
    <xdr:ext cx="405111" cy="259045"/>
    <xdr:sp macro="" textlink="">
      <xdr:nvSpPr>
        <xdr:cNvPr id="83" name="n_2aveValue【図書館】&#10;有形固定資産減価償却率">
          <a:extLst>
            <a:ext uri="{FF2B5EF4-FFF2-40B4-BE49-F238E27FC236}">
              <a16:creationId xmlns:a16="http://schemas.microsoft.com/office/drawing/2014/main" id="{0B81F809-1F77-43DE-924F-E72B8A08F861}"/>
            </a:ext>
          </a:extLst>
        </xdr:cNvPr>
        <xdr:cNvSpPr txBox="1"/>
      </xdr:nvSpPr>
      <xdr:spPr>
        <a:xfrm>
          <a:off x="2705744" y="612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36847</xdr:rowOff>
    </xdr:from>
    <xdr:ext cx="405111" cy="259045"/>
    <xdr:sp macro="" textlink="">
      <xdr:nvSpPr>
        <xdr:cNvPr id="84" name="n_3aveValue【図書館】&#10;有形固定資産減価償却率">
          <a:extLst>
            <a:ext uri="{FF2B5EF4-FFF2-40B4-BE49-F238E27FC236}">
              <a16:creationId xmlns:a16="http://schemas.microsoft.com/office/drawing/2014/main" id="{20D1DB20-D7EB-45CF-B02D-A2D968F15F09}"/>
            </a:ext>
          </a:extLst>
        </xdr:cNvPr>
        <xdr:cNvSpPr txBox="1"/>
      </xdr:nvSpPr>
      <xdr:spPr>
        <a:xfrm>
          <a:off x="1816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21607</xdr:rowOff>
    </xdr:from>
    <xdr:ext cx="405111" cy="259045"/>
    <xdr:sp macro="" textlink="">
      <xdr:nvSpPr>
        <xdr:cNvPr id="85" name="n_4aveValue【図書館】&#10;有形固定資産減価償却率">
          <a:extLst>
            <a:ext uri="{FF2B5EF4-FFF2-40B4-BE49-F238E27FC236}">
              <a16:creationId xmlns:a16="http://schemas.microsoft.com/office/drawing/2014/main" id="{B67EA5C0-933B-4DC9-AE50-2E6694461450}"/>
            </a:ext>
          </a:extLst>
        </xdr:cNvPr>
        <xdr:cNvSpPr txBox="1"/>
      </xdr:nvSpPr>
      <xdr:spPr>
        <a:xfrm>
          <a:off x="927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47007</xdr:rowOff>
    </xdr:from>
    <xdr:ext cx="405111" cy="259045"/>
    <xdr:sp macro="" textlink="">
      <xdr:nvSpPr>
        <xdr:cNvPr id="86" name="n_1mainValue【図書館】&#10;有形固定資産減価償却率">
          <a:extLst>
            <a:ext uri="{FF2B5EF4-FFF2-40B4-BE49-F238E27FC236}">
              <a16:creationId xmlns:a16="http://schemas.microsoft.com/office/drawing/2014/main" id="{3FA6EAF0-873B-4A20-996B-255BF07240CF}"/>
            </a:ext>
          </a:extLst>
        </xdr:cNvPr>
        <xdr:cNvSpPr txBox="1"/>
      </xdr:nvSpPr>
      <xdr:spPr>
        <a:xfrm>
          <a:off x="3582044" y="656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19067</xdr:rowOff>
    </xdr:from>
    <xdr:ext cx="405111" cy="259045"/>
    <xdr:sp macro="" textlink="">
      <xdr:nvSpPr>
        <xdr:cNvPr id="87" name="n_2mainValue【図書館】&#10;有形固定資産減価償却率">
          <a:extLst>
            <a:ext uri="{FF2B5EF4-FFF2-40B4-BE49-F238E27FC236}">
              <a16:creationId xmlns:a16="http://schemas.microsoft.com/office/drawing/2014/main" id="{0AAC9D6F-5F43-4C36-9BDD-9769F25BE2A1}"/>
            </a:ext>
          </a:extLst>
        </xdr:cNvPr>
        <xdr:cNvSpPr txBox="1"/>
      </xdr:nvSpPr>
      <xdr:spPr>
        <a:xfrm>
          <a:off x="2705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163847</xdr:rowOff>
    </xdr:from>
    <xdr:ext cx="405111" cy="259045"/>
    <xdr:sp macro="" textlink="">
      <xdr:nvSpPr>
        <xdr:cNvPr id="88" name="n_3mainValue【図書館】&#10;有形固定資産減価償却率">
          <a:extLst>
            <a:ext uri="{FF2B5EF4-FFF2-40B4-BE49-F238E27FC236}">
              <a16:creationId xmlns:a16="http://schemas.microsoft.com/office/drawing/2014/main" id="{73686982-5199-49A5-B8B5-45C23D1DC4C4}"/>
            </a:ext>
          </a:extLst>
        </xdr:cNvPr>
        <xdr:cNvSpPr txBox="1"/>
      </xdr:nvSpPr>
      <xdr:spPr>
        <a:xfrm>
          <a:off x="1816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135907</xdr:rowOff>
    </xdr:from>
    <xdr:ext cx="405111" cy="259045"/>
    <xdr:sp macro="" textlink="">
      <xdr:nvSpPr>
        <xdr:cNvPr id="89" name="n_4mainValue【図書館】&#10;有形固定資産減価償却率">
          <a:extLst>
            <a:ext uri="{FF2B5EF4-FFF2-40B4-BE49-F238E27FC236}">
              <a16:creationId xmlns:a16="http://schemas.microsoft.com/office/drawing/2014/main" id="{006E73D0-2F8F-4115-AE72-91AAC63D744A}"/>
            </a:ext>
          </a:extLst>
        </xdr:cNvPr>
        <xdr:cNvSpPr txBox="1"/>
      </xdr:nvSpPr>
      <xdr:spPr>
        <a:xfrm>
          <a:off x="927744" y="647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3D275636-E66C-4218-9740-43816415DAF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6A778534-0DEE-4C5E-931D-4E6C7071796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864CFD53-A9CC-41B3-8FA1-732070E4A25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16E5F143-13F4-4B9D-ABB9-6AD6D2129D5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3B0D7C07-27FA-4D05-A5B3-B79C44A2A99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3F0A8C40-2E86-4AA5-81E3-B6C4BDE77D0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ADB17B78-190B-480F-B54C-F082213A673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C752B0A8-3FEE-4211-B14A-30295AAFB7B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4F568458-35A2-4469-A595-3C740851125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12CFA70F-90EC-4C92-9E28-54C536FE1F3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91EACD43-C042-4F7C-9BE3-CA07E6B4C15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3DC62621-AD63-463E-ACFA-BF5A2325CB3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CB131645-28A8-438D-BAC3-0A57FB07559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A820A8F1-1969-4BBA-8961-6D36F459186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F353938B-564B-4E5D-AACC-BDCA6282D5C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BFC08631-86F4-44CD-B4A3-ABE5B29424F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9D373839-7BD5-460F-9A55-32DDE454402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23F8DB3B-09E7-4AA4-A61A-84CF8B13734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583003CD-E0AB-4903-9A6C-A3A8D2FC97B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A49F69E1-E4B6-4B45-82F4-CBB470846F03}"/>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E383BEB-DEC6-408C-A04F-696BDD91841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6105225-2A67-4319-A95A-FE21C22347E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945ACEEA-21C8-483F-9438-108A746DD1C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95250</xdr:rowOff>
    </xdr:from>
    <xdr:to>
      <xdr:col>54</xdr:col>
      <xdr:colOff>189865</xdr:colOff>
      <xdr:row>42</xdr:row>
      <xdr:rowOff>36195</xdr:rowOff>
    </xdr:to>
    <xdr:cxnSp macro="">
      <xdr:nvCxnSpPr>
        <xdr:cNvPr id="113" name="直線コネクタ 112">
          <a:extLst>
            <a:ext uri="{FF2B5EF4-FFF2-40B4-BE49-F238E27FC236}">
              <a16:creationId xmlns:a16="http://schemas.microsoft.com/office/drawing/2014/main" id="{7B0B2DE3-A894-40E8-9A1A-597D3BEDD580}"/>
            </a:ext>
          </a:extLst>
        </xdr:cNvPr>
        <xdr:cNvCxnSpPr/>
      </xdr:nvCxnSpPr>
      <xdr:spPr>
        <a:xfrm flipV="1">
          <a:off x="10476865"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40022</xdr:rowOff>
    </xdr:from>
    <xdr:ext cx="469744" cy="259045"/>
    <xdr:sp macro="" textlink="">
      <xdr:nvSpPr>
        <xdr:cNvPr id="114" name="【図書館】&#10;一人当たり面積最小値テキスト">
          <a:extLst>
            <a:ext uri="{FF2B5EF4-FFF2-40B4-BE49-F238E27FC236}">
              <a16:creationId xmlns:a16="http://schemas.microsoft.com/office/drawing/2014/main" id="{72964D1F-7DFC-4770-A629-556628CD97D7}"/>
            </a:ext>
          </a:extLst>
        </xdr:cNvPr>
        <xdr:cNvSpPr txBox="1"/>
      </xdr:nvSpPr>
      <xdr:spPr>
        <a:xfrm>
          <a:off x="10515600" y="72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36195</xdr:rowOff>
    </xdr:from>
    <xdr:to>
      <xdr:col>55</xdr:col>
      <xdr:colOff>88900</xdr:colOff>
      <xdr:row>42</xdr:row>
      <xdr:rowOff>36195</xdr:rowOff>
    </xdr:to>
    <xdr:cxnSp macro="">
      <xdr:nvCxnSpPr>
        <xdr:cNvPr id="115" name="直線コネクタ 114">
          <a:extLst>
            <a:ext uri="{FF2B5EF4-FFF2-40B4-BE49-F238E27FC236}">
              <a16:creationId xmlns:a16="http://schemas.microsoft.com/office/drawing/2014/main" id="{27B4D916-884E-4CD3-9B9E-EE1849545913}"/>
            </a:ext>
          </a:extLst>
        </xdr:cNvPr>
        <xdr:cNvCxnSpPr/>
      </xdr:nvCxnSpPr>
      <xdr:spPr>
        <a:xfrm>
          <a:off x="10388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41927</xdr:rowOff>
    </xdr:from>
    <xdr:ext cx="469744" cy="259045"/>
    <xdr:sp macro="" textlink="">
      <xdr:nvSpPr>
        <xdr:cNvPr id="116" name="【図書館】&#10;一人当たり面積最大値テキスト">
          <a:extLst>
            <a:ext uri="{FF2B5EF4-FFF2-40B4-BE49-F238E27FC236}">
              <a16:creationId xmlns:a16="http://schemas.microsoft.com/office/drawing/2014/main" id="{7A4BE41E-4CC7-4A2E-9133-5BF519B46AC2}"/>
            </a:ext>
          </a:extLst>
        </xdr:cNvPr>
        <xdr:cNvSpPr txBox="1"/>
      </xdr:nvSpPr>
      <xdr:spPr>
        <a:xfrm>
          <a:off x="10515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95250</xdr:rowOff>
    </xdr:from>
    <xdr:to>
      <xdr:col>55</xdr:col>
      <xdr:colOff>88900</xdr:colOff>
      <xdr:row>33</xdr:row>
      <xdr:rowOff>95250</xdr:rowOff>
    </xdr:to>
    <xdr:cxnSp macro="">
      <xdr:nvCxnSpPr>
        <xdr:cNvPr id="117" name="直線コネクタ 116">
          <a:extLst>
            <a:ext uri="{FF2B5EF4-FFF2-40B4-BE49-F238E27FC236}">
              <a16:creationId xmlns:a16="http://schemas.microsoft.com/office/drawing/2014/main" id="{BEA2CC90-1281-4B8F-9DA0-5051CB43BB27}"/>
            </a:ext>
          </a:extLst>
        </xdr:cNvPr>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62882</xdr:rowOff>
    </xdr:from>
    <xdr:ext cx="469744" cy="259045"/>
    <xdr:sp macro="" textlink="">
      <xdr:nvSpPr>
        <xdr:cNvPr id="118" name="【図書館】&#10;一人当たり面積平均値テキスト">
          <a:extLst>
            <a:ext uri="{FF2B5EF4-FFF2-40B4-BE49-F238E27FC236}">
              <a16:creationId xmlns:a16="http://schemas.microsoft.com/office/drawing/2014/main" id="{FA3605C7-9A03-4828-96D7-224E3FBBFF8B}"/>
            </a:ext>
          </a:extLst>
        </xdr:cNvPr>
        <xdr:cNvSpPr txBox="1"/>
      </xdr:nvSpPr>
      <xdr:spPr>
        <a:xfrm>
          <a:off x="10515600" y="6749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84455</xdr:rowOff>
    </xdr:from>
    <xdr:to>
      <xdr:col>55</xdr:col>
      <xdr:colOff>50800</xdr:colOff>
      <xdr:row>40</xdr:row>
      <xdr:rowOff>14605</xdr:rowOff>
    </xdr:to>
    <xdr:sp macro="" textlink="">
      <xdr:nvSpPr>
        <xdr:cNvPr id="119" name="フローチャート: 判断 118">
          <a:extLst>
            <a:ext uri="{FF2B5EF4-FFF2-40B4-BE49-F238E27FC236}">
              <a16:creationId xmlns:a16="http://schemas.microsoft.com/office/drawing/2014/main" id="{5D28AB85-594B-48C1-A249-669CAD2A72E1}"/>
            </a:ext>
          </a:extLst>
        </xdr:cNvPr>
        <xdr:cNvSpPr/>
      </xdr:nvSpPr>
      <xdr:spPr>
        <a:xfrm>
          <a:off x="104267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111125</xdr:rowOff>
    </xdr:from>
    <xdr:to>
      <xdr:col>50</xdr:col>
      <xdr:colOff>165100</xdr:colOff>
      <xdr:row>40</xdr:row>
      <xdr:rowOff>41275</xdr:rowOff>
    </xdr:to>
    <xdr:sp macro="" textlink="">
      <xdr:nvSpPr>
        <xdr:cNvPr id="120" name="フローチャート: 判断 119">
          <a:extLst>
            <a:ext uri="{FF2B5EF4-FFF2-40B4-BE49-F238E27FC236}">
              <a16:creationId xmlns:a16="http://schemas.microsoft.com/office/drawing/2014/main" id="{0DDEA7F0-9305-4286-84E1-3CE298049F1B}"/>
            </a:ext>
          </a:extLst>
        </xdr:cNvPr>
        <xdr:cNvSpPr/>
      </xdr:nvSpPr>
      <xdr:spPr>
        <a:xfrm>
          <a:off x="9588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114935</xdr:rowOff>
    </xdr:from>
    <xdr:to>
      <xdr:col>46</xdr:col>
      <xdr:colOff>38100</xdr:colOff>
      <xdr:row>40</xdr:row>
      <xdr:rowOff>45085</xdr:rowOff>
    </xdr:to>
    <xdr:sp macro="" textlink="">
      <xdr:nvSpPr>
        <xdr:cNvPr id="121" name="フローチャート: 判断 120">
          <a:extLst>
            <a:ext uri="{FF2B5EF4-FFF2-40B4-BE49-F238E27FC236}">
              <a16:creationId xmlns:a16="http://schemas.microsoft.com/office/drawing/2014/main" id="{95F6BA5D-8D14-48FF-82E0-6B2400875BEA}"/>
            </a:ext>
          </a:extLst>
        </xdr:cNvPr>
        <xdr:cNvSpPr/>
      </xdr:nvSpPr>
      <xdr:spPr>
        <a:xfrm>
          <a:off x="8699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84455</xdr:rowOff>
    </xdr:from>
    <xdr:to>
      <xdr:col>41</xdr:col>
      <xdr:colOff>101600</xdr:colOff>
      <xdr:row>40</xdr:row>
      <xdr:rowOff>14605</xdr:rowOff>
    </xdr:to>
    <xdr:sp macro="" textlink="">
      <xdr:nvSpPr>
        <xdr:cNvPr id="122" name="フローチャート: 判断 121">
          <a:extLst>
            <a:ext uri="{FF2B5EF4-FFF2-40B4-BE49-F238E27FC236}">
              <a16:creationId xmlns:a16="http://schemas.microsoft.com/office/drawing/2014/main" id="{302586AE-D69E-4EF1-BA82-3D3752FCB774}"/>
            </a:ext>
          </a:extLst>
        </xdr:cNvPr>
        <xdr:cNvSpPr/>
      </xdr:nvSpPr>
      <xdr:spPr>
        <a:xfrm>
          <a:off x="7810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3" name="フローチャート: 判断 122">
          <a:extLst>
            <a:ext uri="{FF2B5EF4-FFF2-40B4-BE49-F238E27FC236}">
              <a16:creationId xmlns:a16="http://schemas.microsoft.com/office/drawing/2014/main" id="{BD86E704-9C49-4CB9-B5C6-933E42BAFA4E}"/>
            </a:ext>
          </a:extLst>
        </xdr:cNvPr>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14FC645-6928-40F7-85F8-F884DEC63DA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1CB22C8-A82E-4191-BCC8-EDB7ABDDD18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7FD5B85-96E9-4BBC-A03C-6A0239ECF02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23154AD-01CC-42EF-B1B3-012BED27C50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8AD7095-75F0-4676-9D71-914EC263FE3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132080</xdr:rowOff>
    </xdr:from>
    <xdr:to>
      <xdr:col>55</xdr:col>
      <xdr:colOff>50800</xdr:colOff>
      <xdr:row>38</xdr:row>
      <xdr:rowOff>62230</xdr:rowOff>
    </xdr:to>
    <xdr:sp macro="" textlink="">
      <xdr:nvSpPr>
        <xdr:cNvPr id="129" name="楕円 128">
          <a:extLst>
            <a:ext uri="{FF2B5EF4-FFF2-40B4-BE49-F238E27FC236}">
              <a16:creationId xmlns:a16="http://schemas.microsoft.com/office/drawing/2014/main" id="{2DFEBC10-17D9-4386-B0CB-B104492007A7}"/>
            </a:ext>
          </a:extLst>
        </xdr:cNvPr>
        <xdr:cNvSpPr/>
      </xdr:nvSpPr>
      <xdr:spPr>
        <a:xfrm>
          <a:off x="10426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154957</xdr:rowOff>
    </xdr:from>
    <xdr:ext cx="469744" cy="259045"/>
    <xdr:sp macro="" textlink="">
      <xdr:nvSpPr>
        <xdr:cNvPr id="130" name="【図書館】&#10;一人当たり面積該当値テキスト">
          <a:extLst>
            <a:ext uri="{FF2B5EF4-FFF2-40B4-BE49-F238E27FC236}">
              <a16:creationId xmlns:a16="http://schemas.microsoft.com/office/drawing/2014/main" id="{C56822B2-DA72-4556-8D1B-63B19025ACAF}"/>
            </a:ext>
          </a:extLst>
        </xdr:cNvPr>
        <xdr:cNvSpPr txBox="1"/>
      </xdr:nvSpPr>
      <xdr:spPr>
        <a:xfrm>
          <a:off x="10515600"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151130</xdr:rowOff>
    </xdr:from>
    <xdr:to>
      <xdr:col>50</xdr:col>
      <xdr:colOff>165100</xdr:colOff>
      <xdr:row>38</xdr:row>
      <xdr:rowOff>81280</xdr:rowOff>
    </xdr:to>
    <xdr:sp macro="" textlink="">
      <xdr:nvSpPr>
        <xdr:cNvPr id="131" name="楕円 130">
          <a:extLst>
            <a:ext uri="{FF2B5EF4-FFF2-40B4-BE49-F238E27FC236}">
              <a16:creationId xmlns:a16="http://schemas.microsoft.com/office/drawing/2014/main" id="{17962664-F0B1-4DC0-AB0E-E3BC091AD3C8}"/>
            </a:ext>
          </a:extLst>
        </xdr:cNvPr>
        <xdr:cNvSpPr/>
      </xdr:nvSpPr>
      <xdr:spPr>
        <a:xfrm>
          <a:off x="9588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11430</xdr:rowOff>
    </xdr:from>
    <xdr:to>
      <xdr:col>55</xdr:col>
      <xdr:colOff>0</xdr:colOff>
      <xdr:row>38</xdr:row>
      <xdr:rowOff>30480</xdr:rowOff>
    </xdr:to>
    <xdr:cxnSp macro="">
      <xdr:nvCxnSpPr>
        <xdr:cNvPr id="132" name="直線コネクタ 131">
          <a:extLst>
            <a:ext uri="{FF2B5EF4-FFF2-40B4-BE49-F238E27FC236}">
              <a16:creationId xmlns:a16="http://schemas.microsoft.com/office/drawing/2014/main" id="{0AB5BC94-C278-47F4-BF5B-1A077C1938E4}"/>
            </a:ext>
          </a:extLst>
        </xdr:cNvPr>
        <xdr:cNvCxnSpPr/>
      </xdr:nvCxnSpPr>
      <xdr:spPr>
        <a:xfrm flipV="1">
          <a:off x="9639300" y="65265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164465</xdr:rowOff>
    </xdr:from>
    <xdr:to>
      <xdr:col>46</xdr:col>
      <xdr:colOff>38100</xdr:colOff>
      <xdr:row>38</xdr:row>
      <xdr:rowOff>94615</xdr:rowOff>
    </xdr:to>
    <xdr:sp macro="" textlink="">
      <xdr:nvSpPr>
        <xdr:cNvPr id="133" name="楕円 132">
          <a:extLst>
            <a:ext uri="{FF2B5EF4-FFF2-40B4-BE49-F238E27FC236}">
              <a16:creationId xmlns:a16="http://schemas.microsoft.com/office/drawing/2014/main" id="{E4EE5B35-C5F8-4551-AD80-684F4AC7EA6D}"/>
            </a:ext>
          </a:extLst>
        </xdr:cNvPr>
        <xdr:cNvSpPr/>
      </xdr:nvSpPr>
      <xdr:spPr>
        <a:xfrm>
          <a:off x="8699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30480</xdr:rowOff>
    </xdr:from>
    <xdr:to>
      <xdr:col>50</xdr:col>
      <xdr:colOff>114300</xdr:colOff>
      <xdr:row>38</xdr:row>
      <xdr:rowOff>43815</xdr:rowOff>
    </xdr:to>
    <xdr:cxnSp macro="">
      <xdr:nvCxnSpPr>
        <xdr:cNvPr id="134" name="直線コネクタ 133">
          <a:extLst>
            <a:ext uri="{FF2B5EF4-FFF2-40B4-BE49-F238E27FC236}">
              <a16:creationId xmlns:a16="http://schemas.microsoft.com/office/drawing/2014/main" id="{EB89D8F4-82E0-4111-92E1-41BD31DCF875}"/>
            </a:ext>
          </a:extLst>
        </xdr:cNvPr>
        <xdr:cNvCxnSpPr/>
      </xdr:nvCxnSpPr>
      <xdr:spPr>
        <a:xfrm flipV="1">
          <a:off x="8750300" y="654558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8255</xdr:rowOff>
    </xdr:from>
    <xdr:to>
      <xdr:col>41</xdr:col>
      <xdr:colOff>101600</xdr:colOff>
      <xdr:row>38</xdr:row>
      <xdr:rowOff>109855</xdr:rowOff>
    </xdr:to>
    <xdr:sp macro="" textlink="">
      <xdr:nvSpPr>
        <xdr:cNvPr id="135" name="楕円 134">
          <a:extLst>
            <a:ext uri="{FF2B5EF4-FFF2-40B4-BE49-F238E27FC236}">
              <a16:creationId xmlns:a16="http://schemas.microsoft.com/office/drawing/2014/main" id="{892BD0A8-E870-4E1A-AF77-4E0B6D456FF5}"/>
            </a:ext>
          </a:extLst>
        </xdr:cNvPr>
        <xdr:cNvSpPr/>
      </xdr:nvSpPr>
      <xdr:spPr>
        <a:xfrm>
          <a:off x="7810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43815</xdr:rowOff>
    </xdr:from>
    <xdr:to>
      <xdr:col>45</xdr:col>
      <xdr:colOff>177800</xdr:colOff>
      <xdr:row>38</xdr:row>
      <xdr:rowOff>59055</xdr:rowOff>
    </xdr:to>
    <xdr:cxnSp macro="">
      <xdr:nvCxnSpPr>
        <xdr:cNvPr id="136" name="直線コネクタ 135">
          <a:extLst>
            <a:ext uri="{FF2B5EF4-FFF2-40B4-BE49-F238E27FC236}">
              <a16:creationId xmlns:a16="http://schemas.microsoft.com/office/drawing/2014/main" id="{5A017377-9073-4682-80FD-55E4FF203CB0}"/>
            </a:ext>
          </a:extLst>
        </xdr:cNvPr>
        <xdr:cNvCxnSpPr/>
      </xdr:nvCxnSpPr>
      <xdr:spPr>
        <a:xfrm flipV="1">
          <a:off x="7861300" y="655891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17780</xdr:rowOff>
    </xdr:from>
    <xdr:to>
      <xdr:col>36</xdr:col>
      <xdr:colOff>165100</xdr:colOff>
      <xdr:row>38</xdr:row>
      <xdr:rowOff>119380</xdr:rowOff>
    </xdr:to>
    <xdr:sp macro="" textlink="">
      <xdr:nvSpPr>
        <xdr:cNvPr id="137" name="楕円 136">
          <a:extLst>
            <a:ext uri="{FF2B5EF4-FFF2-40B4-BE49-F238E27FC236}">
              <a16:creationId xmlns:a16="http://schemas.microsoft.com/office/drawing/2014/main" id="{12043C5C-09C0-41B4-A32C-1A7728C4551D}"/>
            </a:ext>
          </a:extLst>
        </xdr:cNvPr>
        <xdr:cNvSpPr/>
      </xdr:nvSpPr>
      <xdr:spPr>
        <a:xfrm>
          <a:off x="6921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59055</xdr:rowOff>
    </xdr:from>
    <xdr:to>
      <xdr:col>41</xdr:col>
      <xdr:colOff>50800</xdr:colOff>
      <xdr:row>38</xdr:row>
      <xdr:rowOff>68580</xdr:rowOff>
    </xdr:to>
    <xdr:cxnSp macro="">
      <xdr:nvCxnSpPr>
        <xdr:cNvPr id="138" name="直線コネクタ 137">
          <a:extLst>
            <a:ext uri="{FF2B5EF4-FFF2-40B4-BE49-F238E27FC236}">
              <a16:creationId xmlns:a16="http://schemas.microsoft.com/office/drawing/2014/main" id="{D4F5FEDC-8A13-4125-A692-63C3CF5B4A49}"/>
            </a:ext>
          </a:extLst>
        </xdr:cNvPr>
        <xdr:cNvCxnSpPr/>
      </xdr:nvCxnSpPr>
      <xdr:spPr>
        <a:xfrm flipV="1">
          <a:off x="6972300" y="65741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32402</xdr:rowOff>
    </xdr:from>
    <xdr:ext cx="469744" cy="259045"/>
    <xdr:sp macro="" textlink="">
      <xdr:nvSpPr>
        <xdr:cNvPr id="139" name="n_1aveValue【図書館】&#10;一人当たり面積">
          <a:extLst>
            <a:ext uri="{FF2B5EF4-FFF2-40B4-BE49-F238E27FC236}">
              <a16:creationId xmlns:a16="http://schemas.microsoft.com/office/drawing/2014/main" id="{A4946640-0817-4825-B610-E3552B60EFA6}"/>
            </a:ext>
          </a:extLst>
        </xdr:cNvPr>
        <xdr:cNvSpPr txBox="1"/>
      </xdr:nvSpPr>
      <xdr:spPr>
        <a:xfrm>
          <a:off x="93917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36212</xdr:rowOff>
    </xdr:from>
    <xdr:ext cx="469744" cy="259045"/>
    <xdr:sp macro="" textlink="">
      <xdr:nvSpPr>
        <xdr:cNvPr id="140" name="n_2aveValue【図書館】&#10;一人当たり面積">
          <a:extLst>
            <a:ext uri="{FF2B5EF4-FFF2-40B4-BE49-F238E27FC236}">
              <a16:creationId xmlns:a16="http://schemas.microsoft.com/office/drawing/2014/main" id="{DB9D3823-BD41-4438-BB74-6B3E9CAB27F5}"/>
            </a:ext>
          </a:extLst>
        </xdr:cNvPr>
        <xdr:cNvSpPr txBox="1"/>
      </xdr:nvSpPr>
      <xdr:spPr>
        <a:xfrm>
          <a:off x="8515427" y="689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5732</xdr:rowOff>
    </xdr:from>
    <xdr:ext cx="469744" cy="259045"/>
    <xdr:sp macro="" textlink="">
      <xdr:nvSpPr>
        <xdr:cNvPr id="141" name="n_3aveValue【図書館】&#10;一人当たり面積">
          <a:extLst>
            <a:ext uri="{FF2B5EF4-FFF2-40B4-BE49-F238E27FC236}">
              <a16:creationId xmlns:a16="http://schemas.microsoft.com/office/drawing/2014/main" id="{B360EC2A-46B8-4101-B378-C3B2FC2B49FA}"/>
            </a:ext>
          </a:extLst>
        </xdr:cNvPr>
        <xdr:cNvSpPr txBox="1"/>
      </xdr:nvSpPr>
      <xdr:spPr>
        <a:xfrm>
          <a:off x="7626427" y="68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2" name="n_4aveValue【図書館】&#10;一人当たり面積">
          <a:extLst>
            <a:ext uri="{FF2B5EF4-FFF2-40B4-BE49-F238E27FC236}">
              <a16:creationId xmlns:a16="http://schemas.microsoft.com/office/drawing/2014/main" id="{89254ED4-94C4-45E8-B3AE-D38A024259CB}"/>
            </a:ext>
          </a:extLst>
        </xdr:cNvPr>
        <xdr:cNvSpPr txBox="1"/>
      </xdr:nvSpPr>
      <xdr:spPr>
        <a:xfrm>
          <a:off x="6737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97807</xdr:rowOff>
    </xdr:from>
    <xdr:ext cx="469744" cy="259045"/>
    <xdr:sp macro="" textlink="">
      <xdr:nvSpPr>
        <xdr:cNvPr id="143" name="n_1mainValue【図書館】&#10;一人当たり面積">
          <a:extLst>
            <a:ext uri="{FF2B5EF4-FFF2-40B4-BE49-F238E27FC236}">
              <a16:creationId xmlns:a16="http://schemas.microsoft.com/office/drawing/2014/main" id="{33C59FE7-A475-4D79-8D02-265A2F6015ED}"/>
            </a:ext>
          </a:extLst>
        </xdr:cNvPr>
        <xdr:cNvSpPr txBox="1"/>
      </xdr:nvSpPr>
      <xdr:spPr>
        <a:xfrm>
          <a:off x="93917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111142</xdr:rowOff>
    </xdr:from>
    <xdr:ext cx="469744" cy="259045"/>
    <xdr:sp macro="" textlink="">
      <xdr:nvSpPr>
        <xdr:cNvPr id="144" name="n_2mainValue【図書館】&#10;一人当たり面積">
          <a:extLst>
            <a:ext uri="{FF2B5EF4-FFF2-40B4-BE49-F238E27FC236}">
              <a16:creationId xmlns:a16="http://schemas.microsoft.com/office/drawing/2014/main" id="{34083C41-B219-4ECC-84D8-446375D5F6BB}"/>
            </a:ext>
          </a:extLst>
        </xdr:cNvPr>
        <xdr:cNvSpPr txBox="1"/>
      </xdr:nvSpPr>
      <xdr:spPr>
        <a:xfrm>
          <a:off x="8515427" y="62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126382</xdr:rowOff>
    </xdr:from>
    <xdr:ext cx="469744" cy="259045"/>
    <xdr:sp macro="" textlink="">
      <xdr:nvSpPr>
        <xdr:cNvPr id="145" name="n_3mainValue【図書館】&#10;一人当たり面積">
          <a:extLst>
            <a:ext uri="{FF2B5EF4-FFF2-40B4-BE49-F238E27FC236}">
              <a16:creationId xmlns:a16="http://schemas.microsoft.com/office/drawing/2014/main" id="{98270396-C5F1-4747-8AC1-F7AF2A8B9700}"/>
            </a:ext>
          </a:extLst>
        </xdr:cNvPr>
        <xdr:cNvSpPr txBox="1"/>
      </xdr:nvSpPr>
      <xdr:spPr>
        <a:xfrm>
          <a:off x="7626427"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135907</xdr:rowOff>
    </xdr:from>
    <xdr:ext cx="469744" cy="259045"/>
    <xdr:sp macro="" textlink="">
      <xdr:nvSpPr>
        <xdr:cNvPr id="146" name="n_4mainValue【図書館】&#10;一人当たり面積">
          <a:extLst>
            <a:ext uri="{FF2B5EF4-FFF2-40B4-BE49-F238E27FC236}">
              <a16:creationId xmlns:a16="http://schemas.microsoft.com/office/drawing/2014/main" id="{48B8D040-2CA9-4DC5-9B46-8E0583156023}"/>
            </a:ext>
          </a:extLst>
        </xdr:cNvPr>
        <xdr:cNvSpPr txBox="1"/>
      </xdr:nvSpPr>
      <xdr:spPr>
        <a:xfrm>
          <a:off x="67374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D4AC666-EFE8-4237-84DD-02FE1DB9D5A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819704C-D00E-4706-A63F-6A77BD36FAA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3E5E50B-3864-4507-BE1C-A24FE55E9FB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CB727CA-19A9-40F7-B96D-C32C9B6E061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01A7F85-3B3C-488C-AEA4-D5C6C320E8A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437A86F7-E6E1-4249-B947-8DE525AC244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ED9A8B1-B0FF-4656-9F2C-0A333D60B23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4128C9E-7675-4A23-BC37-79A6DD5F68C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374074F-21AD-4643-AC97-B769AF384B4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10CE4FCD-158B-404F-92D8-2D8885F4A7D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C75B9A8-8400-4236-B86D-5AB67CCAF8F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85B1250-DB33-4825-88DF-32C0A4450A0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E9955920-55E1-4A77-BA62-CFBB9B3462A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2E8989C-F9B3-4D6E-A7C9-30089B95B74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EB9C0E-647A-4B0C-BD84-A44482AFDE6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3C14E7E-EE6E-4C50-8351-D06C0ECB97F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0D43E57-022B-4295-B9B4-CC774D6BFEE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E34E81F0-D81B-44E2-A70E-5D016E53F9D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1A946C4-66F5-43D5-B70E-306CA97812C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30EF1340-52C1-4FDB-820A-6EB208C78BF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42D26340-D9F9-48E7-994B-C997AEAAFC5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9755089-4EDC-4D5D-9C6B-6765B557D03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7E7DAD5-A2E7-441C-AA47-D2CC2EE356E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A3DD980-DD77-4D78-80F3-7AB5C0727D4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8D6AD93B-3ABA-492A-9C84-4DC3B081DB24}"/>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F09DE375-AD64-4D77-BF0E-C6FEC4C429E2}"/>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E0F38DEC-6AE4-426E-8A61-CF737B67C8D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2BD879E-5066-40DF-B16E-04BB9657AFD7}"/>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6E82FBE0-2184-4B82-8920-06B8EE76CBA2}"/>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125747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526BFF5-B295-439C-8731-91A141F2670F}"/>
            </a:ext>
          </a:extLst>
        </xdr:cNvPr>
        <xdr:cNvSpPr txBox="1"/>
      </xdr:nvSpPr>
      <xdr:spPr>
        <a:xfrm>
          <a:off x="4673600" y="1041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77" name="フローチャート: 判断 176">
          <a:extLst>
            <a:ext uri="{FF2B5EF4-FFF2-40B4-BE49-F238E27FC236}">
              <a16:creationId xmlns:a16="http://schemas.microsoft.com/office/drawing/2014/main" id="{49C6C5CC-1DD5-44BD-97BA-A14342B55D88}"/>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178" name="フローチャート: 判断 177">
          <a:extLst>
            <a:ext uri="{FF2B5EF4-FFF2-40B4-BE49-F238E27FC236}">
              <a16:creationId xmlns:a16="http://schemas.microsoft.com/office/drawing/2014/main" id="{42AB57D5-FA05-43AB-B684-68CD35DC485E}"/>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79" name="フローチャート: 判断 178">
          <a:extLst>
            <a:ext uri="{FF2B5EF4-FFF2-40B4-BE49-F238E27FC236}">
              <a16:creationId xmlns:a16="http://schemas.microsoft.com/office/drawing/2014/main" id="{31AD375E-5DEE-4A64-9F8B-E6CE23C0FD9F}"/>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80" name="フローチャート: 判断 179">
          <a:extLst>
            <a:ext uri="{FF2B5EF4-FFF2-40B4-BE49-F238E27FC236}">
              <a16:creationId xmlns:a16="http://schemas.microsoft.com/office/drawing/2014/main" id="{EFBB1CDE-A082-40D7-A75D-5BD738F4AF6C}"/>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181" name="フローチャート: 判断 180">
          <a:extLst>
            <a:ext uri="{FF2B5EF4-FFF2-40B4-BE49-F238E27FC236}">
              <a16:creationId xmlns:a16="http://schemas.microsoft.com/office/drawing/2014/main" id="{940F1D44-0885-4656-930C-D4CBD6EE4126}"/>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B30976F-4293-4066-BE81-74859B63BE6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07AF826-EF85-4DE7-B48F-2CDA461182C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5501091-131B-4400-BDBC-EFC768DFDF5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6052B65-BE01-4BBF-9E42-F3A4122E8C9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81DFAF5-5D85-4393-9FA7-DFD206A3D7E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133985</xdr:rowOff>
    </xdr:from>
    <xdr:to>
      <xdr:col>24</xdr:col>
      <xdr:colOff>114300</xdr:colOff>
      <xdr:row>61</xdr:row>
      <xdr:rowOff>64135</xdr:rowOff>
    </xdr:to>
    <xdr:sp macro="" textlink="">
      <xdr:nvSpPr>
        <xdr:cNvPr id="187" name="楕円 186">
          <a:extLst>
            <a:ext uri="{FF2B5EF4-FFF2-40B4-BE49-F238E27FC236}">
              <a16:creationId xmlns:a16="http://schemas.microsoft.com/office/drawing/2014/main" id="{E99E3CF3-7906-41B3-BFAE-C86912736A78}"/>
            </a:ext>
          </a:extLst>
        </xdr:cNvPr>
        <xdr:cNvSpPr/>
      </xdr:nvSpPr>
      <xdr:spPr>
        <a:xfrm>
          <a:off x="45847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156862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D8B90A22-89BB-4BD3-81DD-39B93BDC0383}"/>
            </a:ext>
          </a:extLst>
        </xdr:cNvPr>
        <xdr:cNvSpPr txBox="1"/>
      </xdr:nvSpPr>
      <xdr:spPr>
        <a:xfrm>
          <a:off x="4673600" y="1027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101600</xdr:rowOff>
    </xdr:from>
    <xdr:to>
      <xdr:col>20</xdr:col>
      <xdr:colOff>38100</xdr:colOff>
      <xdr:row>61</xdr:row>
      <xdr:rowOff>31750</xdr:rowOff>
    </xdr:to>
    <xdr:sp macro="" textlink="">
      <xdr:nvSpPr>
        <xdr:cNvPr id="189" name="楕円 188">
          <a:extLst>
            <a:ext uri="{FF2B5EF4-FFF2-40B4-BE49-F238E27FC236}">
              <a16:creationId xmlns:a16="http://schemas.microsoft.com/office/drawing/2014/main" id="{EAEA88C8-95B7-4B0D-B81C-B9E0376AE96A}"/>
            </a:ext>
          </a:extLst>
        </xdr:cNvPr>
        <xdr:cNvSpPr/>
      </xdr:nvSpPr>
      <xdr:spPr>
        <a:xfrm>
          <a:off x="3746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152400</xdr:rowOff>
    </xdr:from>
    <xdr:to>
      <xdr:col>24</xdr:col>
      <xdr:colOff>63500</xdr:colOff>
      <xdr:row>61</xdr:row>
      <xdr:rowOff>13335</xdr:rowOff>
    </xdr:to>
    <xdr:cxnSp macro="">
      <xdr:nvCxnSpPr>
        <xdr:cNvPr id="190" name="直線コネクタ 189">
          <a:extLst>
            <a:ext uri="{FF2B5EF4-FFF2-40B4-BE49-F238E27FC236}">
              <a16:creationId xmlns:a16="http://schemas.microsoft.com/office/drawing/2014/main" id="{EF128C79-CBB9-42A0-80AF-9579E355DCE8}"/>
            </a:ext>
          </a:extLst>
        </xdr:cNvPr>
        <xdr:cNvCxnSpPr/>
      </xdr:nvCxnSpPr>
      <xdr:spPr>
        <a:xfrm>
          <a:off x="3797300" y="104394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67310</xdr:rowOff>
    </xdr:from>
    <xdr:to>
      <xdr:col>15</xdr:col>
      <xdr:colOff>101600</xdr:colOff>
      <xdr:row>60</xdr:row>
      <xdr:rowOff>168910</xdr:rowOff>
    </xdr:to>
    <xdr:sp macro="" textlink="">
      <xdr:nvSpPr>
        <xdr:cNvPr id="191" name="楕円 190">
          <a:extLst>
            <a:ext uri="{FF2B5EF4-FFF2-40B4-BE49-F238E27FC236}">
              <a16:creationId xmlns:a16="http://schemas.microsoft.com/office/drawing/2014/main" id="{32A6BD0A-18FF-4DFC-8F4F-6B76A958805D}"/>
            </a:ext>
          </a:extLst>
        </xdr:cNvPr>
        <xdr:cNvSpPr/>
      </xdr:nvSpPr>
      <xdr:spPr>
        <a:xfrm>
          <a:off x="2857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118110</xdr:rowOff>
    </xdr:from>
    <xdr:to>
      <xdr:col>19</xdr:col>
      <xdr:colOff>177800</xdr:colOff>
      <xdr:row>60</xdr:row>
      <xdr:rowOff>152400</xdr:rowOff>
    </xdr:to>
    <xdr:cxnSp macro="">
      <xdr:nvCxnSpPr>
        <xdr:cNvPr id="192" name="直線コネクタ 191">
          <a:extLst>
            <a:ext uri="{FF2B5EF4-FFF2-40B4-BE49-F238E27FC236}">
              <a16:creationId xmlns:a16="http://schemas.microsoft.com/office/drawing/2014/main" id="{9B4AB4E8-8921-4964-8066-B1CE885D5ABF}"/>
            </a:ext>
          </a:extLst>
        </xdr:cNvPr>
        <xdr:cNvCxnSpPr/>
      </xdr:nvCxnSpPr>
      <xdr:spPr>
        <a:xfrm>
          <a:off x="2908300" y="104051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34925</xdr:rowOff>
    </xdr:from>
    <xdr:to>
      <xdr:col>10</xdr:col>
      <xdr:colOff>165100</xdr:colOff>
      <xdr:row>60</xdr:row>
      <xdr:rowOff>136525</xdr:rowOff>
    </xdr:to>
    <xdr:sp macro="" textlink="">
      <xdr:nvSpPr>
        <xdr:cNvPr id="193" name="楕円 192">
          <a:extLst>
            <a:ext uri="{FF2B5EF4-FFF2-40B4-BE49-F238E27FC236}">
              <a16:creationId xmlns:a16="http://schemas.microsoft.com/office/drawing/2014/main" id="{5A38C38C-069A-4ACC-98B6-28E654B477E6}"/>
            </a:ext>
          </a:extLst>
        </xdr:cNvPr>
        <xdr:cNvSpPr/>
      </xdr:nvSpPr>
      <xdr:spPr>
        <a:xfrm>
          <a:off x="1968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85725</xdr:rowOff>
    </xdr:from>
    <xdr:to>
      <xdr:col>15</xdr:col>
      <xdr:colOff>50800</xdr:colOff>
      <xdr:row>60</xdr:row>
      <xdr:rowOff>118110</xdr:rowOff>
    </xdr:to>
    <xdr:cxnSp macro="">
      <xdr:nvCxnSpPr>
        <xdr:cNvPr id="194" name="直線コネクタ 193">
          <a:extLst>
            <a:ext uri="{FF2B5EF4-FFF2-40B4-BE49-F238E27FC236}">
              <a16:creationId xmlns:a16="http://schemas.microsoft.com/office/drawing/2014/main" id="{2E01E46B-517D-42C7-90DB-F4F7192D3DA2}"/>
            </a:ext>
          </a:extLst>
        </xdr:cNvPr>
        <xdr:cNvCxnSpPr/>
      </xdr:nvCxnSpPr>
      <xdr:spPr>
        <a:xfrm>
          <a:off x="2019300" y="103727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2540</xdr:rowOff>
    </xdr:from>
    <xdr:to>
      <xdr:col>6</xdr:col>
      <xdr:colOff>38100</xdr:colOff>
      <xdr:row>60</xdr:row>
      <xdr:rowOff>104140</xdr:rowOff>
    </xdr:to>
    <xdr:sp macro="" textlink="">
      <xdr:nvSpPr>
        <xdr:cNvPr id="195" name="楕円 194">
          <a:extLst>
            <a:ext uri="{FF2B5EF4-FFF2-40B4-BE49-F238E27FC236}">
              <a16:creationId xmlns:a16="http://schemas.microsoft.com/office/drawing/2014/main" id="{C6980330-1F1E-48F7-859A-1ADD8761A209}"/>
            </a:ext>
          </a:extLst>
        </xdr:cNvPr>
        <xdr:cNvSpPr/>
      </xdr:nvSpPr>
      <xdr:spPr>
        <a:xfrm>
          <a:off x="1079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53340</xdr:rowOff>
    </xdr:from>
    <xdr:to>
      <xdr:col>10</xdr:col>
      <xdr:colOff>114300</xdr:colOff>
      <xdr:row>60</xdr:row>
      <xdr:rowOff>85725</xdr:rowOff>
    </xdr:to>
    <xdr:cxnSp macro="">
      <xdr:nvCxnSpPr>
        <xdr:cNvPr id="196" name="直線コネクタ 195">
          <a:extLst>
            <a:ext uri="{FF2B5EF4-FFF2-40B4-BE49-F238E27FC236}">
              <a16:creationId xmlns:a16="http://schemas.microsoft.com/office/drawing/2014/main" id="{686E2179-2051-4C3F-BCB4-6772EF6B232F}"/>
            </a:ext>
          </a:extLst>
        </xdr:cNvPr>
        <xdr:cNvCxnSpPr/>
      </xdr:nvCxnSpPr>
      <xdr:spPr>
        <a:xfrm>
          <a:off x="1130300" y="103403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60977</xdr:rowOff>
    </xdr:from>
    <xdr:ext cx="405111" cy="259045"/>
    <xdr:sp macro="" textlink="">
      <xdr:nvSpPr>
        <xdr:cNvPr id="197" name="n_1aveValue【体育館・プール】&#10;有形固定資産減価償却率">
          <a:extLst>
            <a:ext uri="{FF2B5EF4-FFF2-40B4-BE49-F238E27FC236}">
              <a16:creationId xmlns:a16="http://schemas.microsoft.com/office/drawing/2014/main" id="{CE80078C-0327-4FA7-AC4A-2C32DFBFC4CE}"/>
            </a:ext>
          </a:extLst>
        </xdr:cNvPr>
        <xdr:cNvSpPr txBox="1"/>
      </xdr:nvSpPr>
      <xdr:spPr>
        <a:xfrm>
          <a:off x="35820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98" name="n_2aveValue【体育館・プール】&#10;有形固定資産減価償却率">
          <a:extLst>
            <a:ext uri="{FF2B5EF4-FFF2-40B4-BE49-F238E27FC236}">
              <a16:creationId xmlns:a16="http://schemas.microsoft.com/office/drawing/2014/main" id="{C580C47B-A88A-42D4-9BD8-3C8131422878}"/>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199" name="n_3aveValue【体育館・プール】&#10;有形固定資産減価償却率">
          <a:extLst>
            <a:ext uri="{FF2B5EF4-FFF2-40B4-BE49-F238E27FC236}">
              <a16:creationId xmlns:a16="http://schemas.microsoft.com/office/drawing/2014/main" id="{CA994B00-51E0-450C-AD53-6E7E47D945B2}"/>
            </a:ext>
          </a:extLst>
        </xdr:cNvPr>
        <xdr:cNvSpPr txBox="1"/>
      </xdr:nvSpPr>
      <xdr:spPr>
        <a:xfrm>
          <a:off x="1816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83837</xdr:rowOff>
    </xdr:from>
    <xdr:ext cx="405111" cy="259045"/>
    <xdr:sp macro="" textlink="">
      <xdr:nvSpPr>
        <xdr:cNvPr id="200" name="n_4aveValue【体育館・プール】&#10;有形固定資産減価償却率">
          <a:extLst>
            <a:ext uri="{FF2B5EF4-FFF2-40B4-BE49-F238E27FC236}">
              <a16:creationId xmlns:a16="http://schemas.microsoft.com/office/drawing/2014/main" id="{9293A873-88B0-48F6-A666-E1B1F7EDC285}"/>
            </a:ext>
          </a:extLst>
        </xdr:cNvPr>
        <xdr:cNvSpPr txBox="1"/>
      </xdr:nvSpPr>
      <xdr:spPr>
        <a:xfrm>
          <a:off x="927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48277</xdr:rowOff>
    </xdr:from>
    <xdr:ext cx="405111" cy="259045"/>
    <xdr:sp macro="" textlink="">
      <xdr:nvSpPr>
        <xdr:cNvPr id="201" name="n_1mainValue【体育館・プール】&#10;有形固定資産減価償却率">
          <a:extLst>
            <a:ext uri="{FF2B5EF4-FFF2-40B4-BE49-F238E27FC236}">
              <a16:creationId xmlns:a16="http://schemas.microsoft.com/office/drawing/2014/main" id="{BAA2EA84-6D9A-42DD-86F3-875C578F7995}"/>
            </a:ext>
          </a:extLst>
        </xdr:cNvPr>
        <xdr:cNvSpPr txBox="1"/>
      </xdr:nvSpPr>
      <xdr:spPr>
        <a:xfrm>
          <a:off x="358204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13987</xdr:rowOff>
    </xdr:from>
    <xdr:ext cx="405111" cy="259045"/>
    <xdr:sp macro="" textlink="">
      <xdr:nvSpPr>
        <xdr:cNvPr id="202" name="n_2mainValue【体育館・プール】&#10;有形固定資産減価償却率">
          <a:extLst>
            <a:ext uri="{FF2B5EF4-FFF2-40B4-BE49-F238E27FC236}">
              <a16:creationId xmlns:a16="http://schemas.microsoft.com/office/drawing/2014/main" id="{B1386192-1B1F-4211-8333-19F4FFF6EB46}"/>
            </a:ext>
          </a:extLst>
        </xdr:cNvPr>
        <xdr:cNvSpPr txBox="1"/>
      </xdr:nvSpPr>
      <xdr:spPr>
        <a:xfrm>
          <a:off x="2705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153052</xdr:rowOff>
    </xdr:from>
    <xdr:ext cx="405111" cy="259045"/>
    <xdr:sp macro="" textlink="">
      <xdr:nvSpPr>
        <xdr:cNvPr id="203" name="n_3mainValue【体育館・プール】&#10;有形固定資産減価償却率">
          <a:extLst>
            <a:ext uri="{FF2B5EF4-FFF2-40B4-BE49-F238E27FC236}">
              <a16:creationId xmlns:a16="http://schemas.microsoft.com/office/drawing/2014/main" id="{3808EDC6-6EB8-4747-ADF3-FE370A95C25A}"/>
            </a:ext>
          </a:extLst>
        </xdr:cNvPr>
        <xdr:cNvSpPr txBox="1"/>
      </xdr:nvSpPr>
      <xdr:spPr>
        <a:xfrm>
          <a:off x="1816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120667</xdr:rowOff>
    </xdr:from>
    <xdr:ext cx="405111" cy="259045"/>
    <xdr:sp macro="" textlink="">
      <xdr:nvSpPr>
        <xdr:cNvPr id="204" name="n_4mainValue【体育館・プール】&#10;有形固定資産減価償却率">
          <a:extLst>
            <a:ext uri="{FF2B5EF4-FFF2-40B4-BE49-F238E27FC236}">
              <a16:creationId xmlns:a16="http://schemas.microsoft.com/office/drawing/2014/main" id="{54A28802-A677-4C11-9703-60D8AA879210}"/>
            </a:ext>
          </a:extLst>
        </xdr:cNvPr>
        <xdr:cNvSpPr txBox="1"/>
      </xdr:nvSpPr>
      <xdr:spPr>
        <a:xfrm>
          <a:off x="927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FEDA45E-CA7D-43A0-AF3E-E0C7E858665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6ABA2B3-C859-4B9F-9F34-A3592D7CAA5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2A483A9-37D5-4BB6-9020-45CAF324883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ACA0EFE-B5EB-4F88-98D8-B93C76161C5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2F22E4D-0563-4A19-8242-EBC3B03F27A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13F1742-C427-4467-885B-A1035D848B1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599087C-6351-4C4A-91E7-0CAA18E4C74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175BD7E-ABE9-4B73-8509-6CD10C76880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02B05C2-8EE6-4613-A1C6-FBE4DBD05D2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11B1A3D-D0AB-4DE2-9C30-6DD67FB6806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F5FAC629-3A7A-4CB1-BFFC-7B6CFB18DC6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1B7902B4-2EAB-49D3-BA58-F7C7F5CB877A}"/>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9981D8B8-91FF-4AE5-970A-A9351DDC5B1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AF8E7D7C-8146-4D6E-9928-641BA432F537}"/>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1F7EF2B0-BDF5-40DA-B721-A0541947F7F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BA80705A-D18F-4567-8861-6F37475B5EAC}"/>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621D97B4-A684-426D-8979-E8D348CBC63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791B65BC-7B60-449D-9FD1-7B9B5DE01433}"/>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C7047818-06BD-4EC0-9356-86A80C3E017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1D1A3C7B-5536-4F58-BBCD-62E66F4C3E18}"/>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819426B1-99AE-492E-9085-01ADA2941F4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0BDDE358-84A6-4FDB-8B3F-315A28458117}"/>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AE05FAD-DD5A-428D-8AD0-F808DBB896E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6437482A-C654-4E91-A65C-FFA8389415F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EF6C7676-603A-44B2-B72D-48D02DF34D4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230" name="直線コネクタ 229">
          <a:extLst>
            <a:ext uri="{FF2B5EF4-FFF2-40B4-BE49-F238E27FC236}">
              <a16:creationId xmlns:a16="http://schemas.microsoft.com/office/drawing/2014/main" id="{6F37C435-9132-462A-A39F-38C912E62928}"/>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231" name="【体育館・プール】&#10;一人当たり面積最小値テキスト">
          <a:extLst>
            <a:ext uri="{FF2B5EF4-FFF2-40B4-BE49-F238E27FC236}">
              <a16:creationId xmlns:a16="http://schemas.microsoft.com/office/drawing/2014/main" id="{C858CA05-92DB-42A9-BA74-9DB7B7C41A7A}"/>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232" name="直線コネクタ 231">
          <a:extLst>
            <a:ext uri="{FF2B5EF4-FFF2-40B4-BE49-F238E27FC236}">
              <a16:creationId xmlns:a16="http://schemas.microsoft.com/office/drawing/2014/main" id="{55628E1C-8497-4359-B810-6775C951C3AD}"/>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233" name="【体育館・プール】&#10;一人当たり面積最大値テキスト">
          <a:extLst>
            <a:ext uri="{FF2B5EF4-FFF2-40B4-BE49-F238E27FC236}">
              <a16:creationId xmlns:a16="http://schemas.microsoft.com/office/drawing/2014/main" id="{CA628BB2-AA80-4FC5-B282-5E154380B00C}"/>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234" name="直線コネクタ 233">
          <a:extLst>
            <a:ext uri="{FF2B5EF4-FFF2-40B4-BE49-F238E27FC236}">
              <a16:creationId xmlns:a16="http://schemas.microsoft.com/office/drawing/2014/main" id="{1BEA8BC8-2B1C-44BF-B558-1CD24858B6E1}"/>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235" name="【体育館・プール】&#10;一人当たり面積平均値テキスト">
          <a:extLst>
            <a:ext uri="{FF2B5EF4-FFF2-40B4-BE49-F238E27FC236}">
              <a16:creationId xmlns:a16="http://schemas.microsoft.com/office/drawing/2014/main" id="{5B459CFC-730F-4144-833E-87A7512C5551}"/>
            </a:ext>
          </a:extLst>
        </xdr:cNvPr>
        <xdr:cNvSpPr txBox="1"/>
      </xdr:nvSpPr>
      <xdr:spPr>
        <a:xfrm>
          <a:off x="10515600" y="1066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36" name="フローチャート: 判断 235">
          <a:extLst>
            <a:ext uri="{FF2B5EF4-FFF2-40B4-BE49-F238E27FC236}">
              <a16:creationId xmlns:a16="http://schemas.microsoft.com/office/drawing/2014/main" id="{EEA5DFCC-CF21-46D7-A848-AB4AA21EFC24}"/>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237" name="フローチャート: 判断 236">
          <a:extLst>
            <a:ext uri="{FF2B5EF4-FFF2-40B4-BE49-F238E27FC236}">
              <a16:creationId xmlns:a16="http://schemas.microsoft.com/office/drawing/2014/main" id="{F361BBFE-7A97-4D6F-81FC-09617E63587B}"/>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238" name="フローチャート: 判断 237">
          <a:extLst>
            <a:ext uri="{FF2B5EF4-FFF2-40B4-BE49-F238E27FC236}">
              <a16:creationId xmlns:a16="http://schemas.microsoft.com/office/drawing/2014/main" id="{DD7CA572-A345-41E2-8305-846097A3F010}"/>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239" name="フローチャート: 判断 238">
          <a:extLst>
            <a:ext uri="{FF2B5EF4-FFF2-40B4-BE49-F238E27FC236}">
              <a16:creationId xmlns:a16="http://schemas.microsoft.com/office/drawing/2014/main" id="{D371BAE8-16CC-410E-BB6E-E30139E1CEF3}"/>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240" name="フローチャート: 判断 239">
          <a:extLst>
            <a:ext uri="{FF2B5EF4-FFF2-40B4-BE49-F238E27FC236}">
              <a16:creationId xmlns:a16="http://schemas.microsoft.com/office/drawing/2014/main" id="{AA538506-BCEB-46B0-AA80-3D3273F0F4C8}"/>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343B5F4-350B-43B6-A4D2-BA5BDDDE3C0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8BFE464-CDCE-49C8-AA2A-A00BD36FA96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6A21781-4CF6-4DCA-B19D-98E45127559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905762A-EFE4-45F9-BF62-16119F293E1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9AB5F09-8209-406F-A2DD-AA15330C1D0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28884</xdr:rowOff>
    </xdr:from>
    <xdr:to>
      <xdr:col>55</xdr:col>
      <xdr:colOff>50800</xdr:colOff>
      <xdr:row>62</xdr:row>
      <xdr:rowOff>130484</xdr:rowOff>
    </xdr:to>
    <xdr:sp macro="" textlink="">
      <xdr:nvSpPr>
        <xdr:cNvPr id="246" name="楕円 245">
          <a:extLst>
            <a:ext uri="{FF2B5EF4-FFF2-40B4-BE49-F238E27FC236}">
              <a16:creationId xmlns:a16="http://schemas.microsoft.com/office/drawing/2014/main" id="{BF463001-CF1D-4158-A7E9-6D01C16DFCA0}"/>
            </a:ext>
          </a:extLst>
        </xdr:cNvPr>
        <xdr:cNvSpPr/>
      </xdr:nvSpPr>
      <xdr:spPr>
        <a:xfrm>
          <a:off x="10426700" y="1065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51761</xdr:rowOff>
    </xdr:from>
    <xdr:ext cx="469744" cy="259045"/>
    <xdr:sp macro="" textlink="">
      <xdr:nvSpPr>
        <xdr:cNvPr id="247" name="【体育館・プール】&#10;一人当たり面積該当値テキスト">
          <a:extLst>
            <a:ext uri="{FF2B5EF4-FFF2-40B4-BE49-F238E27FC236}">
              <a16:creationId xmlns:a16="http://schemas.microsoft.com/office/drawing/2014/main" id="{7851B510-4106-413F-B4B9-6D7AD16FAE6B}"/>
            </a:ext>
          </a:extLst>
        </xdr:cNvPr>
        <xdr:cNvSpPr txBox="1"/>
      </xdr:nvSpPr>
      <xdr:spPr>
        <a:xfrm>
          <a:off x="10515600" y="1051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39007</xdr:rowOff>
    </xdr:from>
    <xdr:to>
      <xdr:col>50</xdr:col>
      <xdr:colOff>165100</xdr:colOff>
      <xdr:row>62</xdr:row>
      <xdr:rowOff>140607</xdr:rowOff>
    </xdr:to>
    <xdr:sp macro="" textlink="">
      <xdr:nvSpPr>
        <xdr:cNvPr id="248" name="楕円 247">
          <a:extLst>
            <a:ext uri="{FF2B5EF4-FFF2-40B4-BE49-F238E27FC236}">
              <a16:creationId xmlns:a16="http://schemas.microsoft.com/office/drawing/2014/main" id="{91E1DC59-3E27-4D80-9DF4-306EC930F1C5}"/>
            </a:ext>
          </a:extLst>
        </xdr:cNvPr>
        <xdr:cNvSpPr/>
      </xdr:nvSpPr>
      <xdr:spPr>
        <a:xfrm>
          <a:off x="95885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79684</xdr:rowOff>
    </xdr:from>
    <xdr:to>
      <xdr:col>55</xdr:col>
      <xdr:colOff>0</xdr:colOff>
      <xdr:row>62</xdr:row>
      <xdr:rowOff>89807</xdr:rowOff>
    </xdr:to>
    <xdr:cxnSp macro="">
      <xdr:nvCxnSpPr>
        <xdr:cNvPr id="249" name="直線コネクタ 248">
          <a:extLst>
            <a:ext uri="{FF2B5EF4-FFF2-40B4-BE49-F238E27FC236}">
              <a16:creationId xmlns:a16="http://schemas.microsoft.com/office/drawing/2014/main" id="{24F329B7-A0F5-4E39-A34A-715060730892}"/>
            </a:ext>
          </a:extLst>
        </xdr:cNvPr>
        <xdr:cNvCxnSpPr/>
      </xdr:nvCxnSpPr>
      <xdr:spPr>
        <a:xfrm flipV="1">
          <a:off x="9639300" y="10709584"/>
          <a:ext cx="8382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46845</xdr:rowOff>
    </xdr:from>
    <xdr:to>
      <xdr:col>46</xdr:col>
      <xdr:colOff>38100</xdr:colOff>
      <xdr:row>62</xdr:row>
      <xdr:rowOff>148445</xdr:rowOff>
    </xdr:to>
    <xdr:sp macro="" textlink="">
      <xdr:nvSpPr>
        <xdr:cNvPr id="250" name="楕円 249">
          <a:extLst>
            <a:ext uri="{FF2B5EF4-FFF2-40B4-BE49-F238E27FC236}">
              <a16:creationId xmlns:a16="http://schemas.microsoft.com/office/drawing/2014/main" id="{C5FB139C-120C-41DB-B07D-7B66814384CA}"/>
            </a:ext>
          </a:extLst>
        </xdr:cNvPr>
        <xdr:cNvSpPr/>
      </xdr:nvSpPr>
      <xdr:spPr>
        <a:xfrm>
          <a:off x="8699500" y="106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89807</xdr:rowOff>
    </xdr:from>
    <xdr:to>
      <xdr:col>50</xdr:col>
      <xdr:colOff>114300</xdr:colOff>
      <xdr:row>62</xdr:row>
      <xdr:rowOff>97645</xdr:rowOff>
    </xdr:to>
    <xdr:cxnSp macro="">
      <xdr:nvCxnSpPr>
        <xdr:cNvPr id="251" name="直線コネクタ 250">
          <a:extLst>
            <a:ext uri="{FF2B5EF4-FFF2-40B4-BE49-F238E27FC236}">
              <a16:creationId xmlns:a16="http://schemas.microsoft.com/office/drawing/2014/main" id="{0DBF7BAF-5E24-434D-AC3E-5E15BAD97BF8}"/>
            </a:ext>
          </a:extLst>
        </xdr:cNvPr>
        <xdr:cNvCxnSpPr/>
      </xdr:nvCxnSpPr>
      <xdr:spPr>
        <a:xfrm flipV="1">
          <a:off x="8750300" y="10719707"/>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55009</xdr:rowOff>
    </xdr:from>
    <xdr:to>
      <xdr:col>41</xdr:col>
      <xdr:colOff>101600</xdr:colOff>
      <xdr:row>62</xdr:row>
      <xdr:rowOff>156609</xdr:rowOff>
    </xdr:to>
    <xdr:sp macro="" textlink="">
      <xdr:nvSpPr>
        <xdr:cNvPr id="252" name="楕円 251">
          <a:extLst>
            <a:ext uri="{FF2B5EF4-FFF2-40B4-BE49-F238E27FC236}">
              <a16:creationId xmlns:a16="http://schemas.microsoft.com/office/drawing/2014/main" id="{27302295-207D-4A6C-B11F-B774D6A390FF}"/>
            </a:ext>
          </a:extLst>
        </xdr:cNvPr>
        <xdr:cNvSpPr/>
      </xdr:nvSpPr>
      <xdr:spPr>
        <a:xfrm>
          <a:off x="7810500" y="1068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97645</xdr:rowOff>
    </xdr:from>
    <xdr:to>
      <xdr:col>45</xdr:col>
      <xdr:colOff>177800</xdr:colOff>
      <xdr:row>62</xdr:row>
      <xdr:rowOff>105809</xdr:rowOff>
    </xdr:to>
    <xdr:cxnSp macro="">
      <xdr:nvCxnSpPr>
        <xdr:cNvPr id="253" name="直線コネクタ 252">
          <a:extLst>
            <a:ext uri="{FF2B5EF4-FFF2-40B4-BE49-F238E27FC236}">
              <a16:creationId xmlns:a16="http://schemas.microsoft.com/office/drawing/2014/main" id="{B4597C64-A8CB-4351-BC05-D1B504E5919D}"/>
            </a:ext>
          </a:extLst>
        </xdr:cNvPr>
        <xdr:cNvCxnSpPr/>
      </xdr:nvCxnSpPr>
      <xdr:spPr>
        <a:xfrm flipV="1">
          <a:off x="7861300" y="10727545"/>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60561</xdr:rowOff>
    </xdr:from>
    <xdr:to>
      <xdr:col>36</xdr:col>
      <xdr:colOff>165100</xdr:colOff>
      <xdr:row>62</xdr:row>
      <xdr:rowOff>162161</xdr:rowOff>
    </xdr:to>
    <xdr:sp macro="" textlink="">
      <xdr:nvSpPr>
        <xdr:cNvPr id="254" name="楕円 253">
          <a:extLst>
            <a:ext uri="{FF2B5EF4-FFF2-40B4-BE49-F238E27FC236}">
              <a16:creationId xmlns:a16="http://schemas.microsoft.com/office/drawing/2014/main" id="{0E4F41CB-158D-4213-98C3-5387837AFB4F}"/>
            </a:ext>
          </a:extLst>
        </xdr:cNvPr>
        <xdr:cNvSpPr/>
      </xdr:nvSpPr>
      <xdr:spPr>
        <a:xfrm>
          <a:off x="6921500" y="1069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105809</xdr:rowOff>
    </xdr:from>
    <xdr:to>
      <xdr:col>41</xdr:col>
      <xdr:colOff>50800</xdr:colOff>
      <xdr:row>62</xdr:row>
      <xdr:rowOff>111361</xdr:rowOff>
    </xdr:to>
    <xdr:cxnSp macro="">
      <xdr:nvCxnSpPr>
        <xdr:cNvPr id="255" name="直線コネクタ 254">
          <a:extLst>
            <a:ext uri="{FF2B5EF4-FFF2-40B4-BE49-F238E27FC236}">
              <a16:creationId xmlns:a16="http://schemas.microsoft.com/office/drawing/2014/main" id="{0AD2C902-9E64-4A41-9228-145B9B94856F}"/>
            </a:ext>
          </a:extLst>
        </xdr:cNvPr>
        <xdr:cNvCxnSpPr/>
      </xdr:nvCxnSpPr>
      <xdr:spPr>
        <a:xfrm flipV="1">
          <a:off x="6972300" y="10735709"/>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256" name="n_1aveValue【体育館・プール】&#10;一人当たり面積">
          <a:extLst>
            <a:ext uri="{FF2B5EF4-FFF2-40B4-BE49-F238E27FC236}">
              <a16:creationId xmlns:a16="http://schemas.microsoft.com/office/drawing/2014/main" id="{865148CE-4819-4407-9D51-EE2E1F13A682}"/>
            </a:ext>
          </a:extLst>
        </xdr:cNvPr>
        <xdr:cNvSpPr txBox="1"/>
      </xdr:nvSpPr>
      <xdr:spPr>
        <a:xfrm>
          <a:off x="9391727" y="1080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257" name="n_2aveValue【体育館・プール】&#10;一人当たり面積">
          <a:extLst>
            <a:ext uri="{FF2B5EF4-FFF2-40B4-BE49-F238E27FC236}">
              <a16:creationId xmlns:a16="http://schemas.microsoft.com/office/drawing/2014/main" id="{F093F588-33EC-4631-9A6A-DAF530DAB161}"/>
            </a:ext>
          </a:extLst>
        </xdr:cNvPr>
        <xdr:cNvSpPr txBox="1"/>
      </xdr:nvSpPr>
      <xdr:spPr>
        <a:xfrm>
          <a:off x="8515427" y="108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258" name="n_3aveValue【体育館・プール】&#10;一人当たり面積">
          <a:extLst>
            <a:ext uri="{FF2B5EF4-FFF2-40B4-BE49-F238E27FC236}">
              <a16:creationId xmlns:a16="http://schemas.microsoft.com/office/drawing/2014/main" id="{FB228D5F-4922-4BB1-A1A2-2EDC0E7D4F8D}"/>
            </a:ext>
          </a:extLst>
        </xdr:cNvPr>
        <xdr:cNvSpPr txBox="1"/>
      </xdr:nvSpPr>
      <xdr:spPr>
        <a:xfrm>
          <a:off x="7626427" y="108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259" name="n_4aveValue【体育館・プール】&#10;一人当たり面積">
          <a:extLst>
            <a:ext uri="{FF2B5EF4-FFF2-40B4-BE49-F238E27FC236}">
              <a16:creationId xmlns:a16="http://schemas.microsoft.com/office/drawing/2014/main" id="{1FF2617A-9367-41F4-833A-8F262ED024B6}"/>
            </a:ext>
          </a:extLst>
        </xdr:cNvPr>
        <xdr:cNvSpPr txBox="1"/>
      </xdr:nvSpPr>
      <xdr:spPr>
        <a:xfrm>
          <a:off x="6737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157134</xdr:rowOff>
    </xdr:from>
    <xdr:ext cx="469744" cy="259045"/>
    <xdr:sp macro="" textlink="">
      <xdr:nvSpPr>
        <xdr:cNvPr id="260" name="n_1mainValue【体育館・プール】&#10;一人当たり面積">
          <a:extLst>
            <a:ext uri="{FF2B5EF4-FFF2-40B4-BE49-F238E27FC236}">
              <a16:creationId xmlns:a16="http://schemas.microsoft.com/office/drawing/2014/main" id="{397D3766-930F-4529-B913-E9045E4D9CFB}"/>
            </a:ext>
          </a:extLst>
        </xdr:cNvPr>
        <xdr:cNvSpPr txBox="1"/>
      </xdr:nvSpPr>
      <xdr:spPr>
        <a:xfrm>
          <a:off x="9391727" y="1044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164972</xdr:rowOff>
    </xdr:from>
    <xdr:ext cx="469744" cy="259045"/>
    <xdr:sp macro="" textlink="">
      <xdr:nvSpPr>
        <xdr:cNvPr id="261" name="n_2mainValue【体育館・プール】&#10;一人当たり面積">
          <a:extLst>
            <a:ext uri="{FF2B5EF4-FFF2-40B4-BE49-F238E27FC236}">
              <a16:creationId xmlns:a16="http://schemas.microsoft.com/office/drawing/2014/main" id="{F80047EB-297A-4BAE-B329-C22B0C1CB2D8}"/>
            </a:ext>
          </a:extLst>
        </xdr:cNvPr>
        <xdr:cNvSpPr txBox="1"/>
      </xdr:nvSpPr>
      <xdr:spPr>
        <a:xfrm>
          <a:off x="8515427" y="1045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1686</xdr:rowOff>
    </xdr:from>
    <xdr:ext cx="469744" cy="259045"/>
    <xdr:sp macro="" textlink="">
      <xdr:nvSpPr>
        <xdr:cNvPr id="262" name="n_3mainValue【体育館・プール】&#10;一人当たり面積">
          <a:extLst>
            <a:ext uri="{FF2B5EF4-FFF2-40B4-BE49-F238E27FC236}">
              <a16:creationId xmlns:a16="http://schemas.microsoft.com/office/drawing/2014/main" id="{EA58597E-1FB9-418E-9341-1AE38602BCFE}"/>
            </a:ext>
          </a:extLst>
        </xdr:cNvPr>
        <xdr:cNvSpPr txBox="1"/>
      </xdr:nvSpPr>
      <xdr:spPr>
        <a:xfrm>
          <a:off x="7626427" y="1046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7238</xdr:rowOff>
    </xdr:from>
    <xdr:ext cx="469744" cy="259045"/>
    <xdr:sp macro="" textlink="">
      <xdr:nvSpPr>
        <xdr:cNvPr id="263" name="n_4mainValue【体育館・プール】&#10;一人当たり面積">
          <a:extLst>
            <a:ext uri="{FF2B5EF4-FFF2-40B4-BE49-F238E27FC236}">
              <a16:creationId xmlns:a16="http://schemas.microsoft.com/office/drawing/2014/main" id="{88040D09-6423-4D4A-AF0F-0411122791FC}"/>
            </a:ext>
          </a:extLst>
        </xdr:cNvPr>
        <xdr:cNvSpPr txBox="1"/>
      </xdr:nvSpPr>
      <xdr:spPr>
        <a:xfrm>
          <a:off x="6737427" y="1046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78564BC-A2CE-4F30-8F39-3AD19935FAB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BF55327-DD21-48A5-8AFE-56BD9E93F6F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A90EC2A-6B7E-4E82-8951-F46801FAA23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D35A3D6-8840-47DE-8B5B-BC2F79403B1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29D4A14-C4F4-4598-BFBE-1ABADDD6717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ADA9E19-7F59-4D82-A409-B3626D811E6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4291280-7F7F-4586-82D7-CDC24EB02C4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6D4589A-40A1-455A-8300-06FCD898B63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772A21E1-6E80-4C49-B387-991C122F912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151D5CE-5253-4C4F-896B-12A345B70AC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2BF74E1-1923-438A-81E5-D5780F784E2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279C6CEA-AD99-4294-B05C-DB2F089C622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FA68F1E6-B126-4EAF-A1F0-B638AF76761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9AF4C899-B006-4373-9296-08FA9D6BF4D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53A061C7-CCFB-4FC5-901C-E55DB5C4AE3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2ADD49EC-BF1A-4905-A243-D470ED9762A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D58947B1-E187-412D-B523-3D66682E148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876489A6-DFD6-4391-A236-3534DCE2DF1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925C7880-6CBF-4A9F-8DD0-7DAC2791BDA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90ECA28F-F7DF-4BC4-927C-DFC93E51008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6C9A7823-F52E-4137-9166-8B9487E78C7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3C338716-44A5-48B9-A34F-EF466F7C55A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B0387877-D74E-4172-A7CF-6B69EC73CF0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6EA24431-3DEC-41CB-B357-FDDD83DF49E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1D05D6BE-3382-4F49-8CFC-5CBFEE40B85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30E2C814-D5D8-4E99-A10B-622A900CF565}"/>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D690562A-59DD-4054-A2E2-7FAEB43B3EE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2E27DF16-9658-44E4-B441-089BE0A5130B}"/>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B6CABE98-DB4D-4FE5-ADF0-CFF65C34ADED}"/>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293" name="直線コネクタ 292">
          <a:extLst>
            <a:ext uri="{FF2B5EF4-FFF2-40B4-BE49-F238E27FC236}">
              <a16:creationId xmlns:a16="http://schemas.microsoft.com/office/drawing/2014/main" id="{C948AD53-4F21-4104-BB7F-B7C7A0AFC4BD}"/>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A70B953E-D4BA-4788-AC06-C68D3BB839D3}"/>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5" name="フローチャート: 判断 294">
          <a:extLst>
            <a:ext uri="{FF2B5EF4-FFF2-40B4-BE49-F238E27FC236}">
              <a16:creationId xmlns:a16="http://schemas.microsoft.com/office/drawing/2014/main" id="{F973265F-E597-45CA-81CA-2E7E074D83F0}"/>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296" name="フローチャート: 判断 295">
          <a:extLst>
            <a:ext uri="{FF2B5EF4-FFF2-40B4-BE49-F238E27FC236}">
              <a16:creationId xmlns:a16="http://schemas.microsoft.com/office/drawing/2014/main" id="{94590396-0855-4ECF-BDB4-0C8F97CFC3EE}"/>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297" name="フローチャート: 判断 296">
          <a:extLst>
            <a:ext uri="{FF2B5EF4-FFF2-40B4-BE49-F238E27FC236}">
              <a16:creationId xmlns:a16="http://schemas.microsoft.com/office/drawing/2014/main" id="{64129D7E-0082-4988-8522-989AEBBF37F9}"/>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98" name="フローチャート: 判断 297">
          <a:extLst>
            <a:ext uri="{FF2B5EF4-FFF2-40B4-BE49-F238E27FC236}">
              <a16:creationId xmlns:a16="http://schemas.microsoft.com/office/drawing/2014/main" id="{5C6E9E36-5D57-4F7A-84BF-2767A24020D3}"/>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99" name="フローチャート: 判断 298">
          <a:extLst>
            <a:ext uri="{FF2B5EF4-FFF2-40B4-BE49-F238E27FC236}">
              <a16:creationId xmlns:a16="http://schemas.microsoft.com/office/drawing/2014/main" id="{BD94DCC2-479F-4E93-BA7D-165BD69CC897}"/>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CFCD926-8962-40AA-A986-416F2252EC7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869AFF6-2CDF-4072-A452-E4053444AC5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913F181-FECD-49B6-BE01-915012B60DA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A38B551-430F-4BC8-B183-F0D7C8E7977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A9715EA-4226-4DA3-B2F9-1B57E385075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103232</xdr:rowOff>
    </xdr:from>
    <xdr:to>
      <xdr:col>24</xdr:col>
      <xdr:colOff>114300</xdr:colOff>
      <xdr:row>84</xdr:row>
      <xdr:rowOff>33382</xdr:rowOff>
    </xdr:to>
    <xdr:sp macro="" textlink="">
      <xdr:nvSpPr>
        <xdr:cNvPr id="305" name="楕円 304">
          <a:extLst>
            <a:ext uri="{FF2B5EF4-FFF2-40B4-BE49-F238E27FC236}">
              <a16:creationId xmlns:a16="http://schemas.microsoft.com/office/drawing/2014/main" id="{32CF1CBC-522E-4F6A-82A4-5043D0BC0787}"/>
            </a:ext>
          </a:extLst>
        </xdr:cNvPr>
        <xdr:cNvSpPr/>
      </xdr:nvSpPr>
      <xdr:spPr>
        <a:xfrm>
          <a:off x="45847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81659</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9C5045E5-DD22-4057-B5BC-B1CBDF144CBE}"/>
            </a:ext>
          </a:extLst>
        </xdr:cNvPr>
        <xdr:cNvSpPr txBox="1"/>
      </xdr:nvSpPr>
      <xdr:spPr>
        <a:xfrm>
          <a:off x="4673600"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68943</xdr:rowOff>
    </xdr:from>
    <xdr:to>
      <xdr:col>20</xdr:col>
      <xdr:colOff>38100</xdr:colOff>
      <xdr:row>83</xdr:row>
      <xdr:rowOff>170543</xdr:rowOff>
    </xdr:to>
    <xdr:sp macro="" textlink="">
      <xdr:nvSpPr>
        <xdr:cNvPr id="307" name="楕円 306">
          <a:extLst>
            <a:ext uri="{FF2B5EF4-FFF2-40B4-BE49-F238E27FC236}">
              <a16:creationId xmlns:a16="http://schemas.microsoft.com/office/drawing/2014/main" id="{1B598889-A71C-4157-8AFB-7201339CC4CA}"/>
            </a:ext>
          </a:extLst>
        </xdr:cNvPr>
        <xdr:cNvSpPr/>
      </xdr:nvSpPr>
      <xdr:spPr>
        <a:xfrm>
          <a:off x="37465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119743</xdr:rowOff>
    </xdr:from>
    <xdr:to>
      <xdr:col>24</xdr:col>
      <xdr:colOff>63500</xdr:colOff>
      <xdr:row>83</xdr:row>
      <xdr:rowOff>154032</xdr:rowOff>
    </xdr:to>
    <xdr:cxnSp macro="">
      <xdr:nvCxnSpPr>
        <xdr:cNvPr id="308" name="直線コネクタ 307">
          <a:extLst>
            <a:ext uri="{FF2B5EF4-FFF2-40B4-BE49-F238E27FC236}">
              <a16:creationId xmlns:a16="http://schemas.microsoft.com/office/drawing/2014/main" id="{A210B811-4AAE-4993-996C-283F8179B75E}"/>
            </a:ext>
          </a:extLst>
        </xdr:cNvPr>
        <xdr:cNvCxnSpPr/>
      </xdr:nvCxnSpPr>
      <xdr:spPr>
        <a:xfrm>
          <a:off x="3797300" y="1435009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36286</xdr:rowOff>
    </xdr:from>
    <xdr:to>
      <xdr:col>15</xdr:col>
      <xdr:colOff>101600</xdr:colOff>
      <xdr:row>83</xdr:row>
      <xdr:rowOff>137886</xdr:rowOff>
    </xdr:to>
    <xdr:sp macro="" textlink="">
      <xdr:nvSpPr>
        <xdr:cNvPr id="309" name="楕円 308">
          <a:extLst>
            <a:ext uri="{FF2B5EF4-FFF2-40B4-BE49-F238E27FC236}">
              <a16:creationId xmlns:a16="http://schemas.microsoft.com/office/drawing/2014/main" id="{48076456-1175-4376-BCBF-9A1DC0F48A02}"/>
            </a:ext>
          </a:extLst>
        </xdr:cNvPr>
        <xdr:cNvSpPr/>
      </xdr:nvSpPr>
      <xdr:spPr>
        <a:xfrm>
          <a:off x="2857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87086</xdr:rowOff>
    </xdr:from>
    <xdr:to>
      <xdr:col>19</xdr:col>
      <xdr:colOff>177800</xdr:colOff>
      <xdr:row>83</xdr:row>
      <xdr:rowOff>119743</xdr:rowOff>
    </xdr:to>
    <xdr:cxnSp macro="">
      <xdr:nvCxnSpPr>
        <xdr:cNvPr id="310" name="直線コネクタ 309">
          <a:extLst>
            <a:ext uri="{FF2B5EF4-FFF2-40B4-BE49-F238E27FC236}">
              <a16:creationId xmlns:a16="http://schemas.microsoft.com/office/drawing/2014/main" id="{CBBFB93B-F7BA-4165-BB7E-DC9F189D23D0}"/>
            </a:ext>
          </a:extLst>
        </xdr:cNvPr>
        <xdr:cNvCxnSpPr/>
      </xdr:nvCxnSpPr>
      <xdr:spPr>
        <a:xfrm>
          <a:off x="2908300" y="143174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6894</xdr:rowOff>
    </xdr:from>
    <xdr:to>
      <xdr:col>10</xdr:col>
      <xdr:colOff>165100</xdr:colOff>
      <xdr:row>83</xdr:row>
      <xdr:rowOff>108494</xdr:rowOff>
    </xdr:to>
    <xdr:sp macro="" textlink="">
      <xdr:nvSpPr>
        <xdr:cNvPr id="311" name="楕円 310">
          <a:extLst>
            <a:ext uri="{FF2B5EF4-FFF2-40B4-BE49-F238E27FC236}">
              <a16:creationId xmlns:a16="http://schemas.microsoft.com/office/drawing/2014/main" id="{E4AC7F22-E26A-458F-9A85-206AA4E359A3}"/>
            </a:ext>
          </a:extLst>
        </xdr:cNvPr>
        <xdr:cNvSpPr/>
      </xdr:nvSpPr>
      <xdr:spPr>
        <a:xfrm>
          <a:off x="1968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57694</xdr:rowOff>
    </xdr:from>
    <xdr:to>
      <xdr:col>15</xdr:col>
      <xdr:colOff>50800</xdr:colOff>
      <xdr:row>83</xdr:row>
      <xdr:rowOff>87086</xdr:rowOff>
    </xdr:to>
    <xdr:cxnSp macro="">
      <xdr:nvCxnSpPr>
        <xdr:cNvPr id="312" name="直線コネクタ 311">
          <a:extLst>
            <a:ext uri="{FF2B5EF4-FFF2-40B4-BE49-F238E27FC236}">
              <a16:creationId xmlns:a16="http://schemas.microsoft.com/office/drawing/2014/main" id="{617995F9-9C7B-4FB0-8DF0-8B10A22BA715}"/>
            </a:ext>
          </a:extLst>
        </xdr:cNvPr>
        <xdr:cNvCxnSpPr/>
      </xdr:nvCxnSpPr>
      <xdr:spPr>
        <a:xfrm>
          <a:off x="2019300" y="1428804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144055</xdr:rowOff>
    </xdr:from>
    <xdr:to>
      <xdr:col>6</xdr:col>
      <xdr:colOff>38100</xdr:colOff>
      <xdr:row>83</xdr:row>
      <xdr:rowOff>74205</xdr:rowOff>
    </xdr:to>
    <xdr:sp macro="" textlink="">
      <xdr:nvSpPr>
        <xdr:cNvPr id="313" name="楕円 312">
          <a:extLst>
            <a:ext uri="{FF2B5EF4-FFF2-40B4-BE49-F238E27FC236}">
              <a16:creationId xmlns:a16="http://schemas.microsoft.com/office/drawing/2014/main" id="{63EFB84D-7856-452B-9F0A-76D8F9102B23}"/>
            </a:ext>
          </a:extLst>
        </xdr:cNvPr>
        <xdr:cNvSpPr/>
      </xdr:nvSpPr>
      <xdr:spPr>
        <a:xfrm>
          <a:off x="10795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23405</xdr:rowOff>
    </xdr:from>
    <xdr:to>
      <xdr:col>10</xdr:col>
      <xdr:colOff>114300</xdr:colOff>
      <xdr:row>83</xdr:row>
      <xdr:rowOff>57694</xdr:rowOff>
    </xdr:to>
    <xdr:cxnSp macro="">
      <xdr:nvCxnSpPr>
        <xdr:cNvPr id="314" name="直線コネクタ 313">
          <a:extLst>
            <a:ext uri="{FF2B5EF4-FFF2-40B4-BE49-F238E27FC236}">
              <a16:creationId xmlns:a16="http://schemas.microsoft.com/office/drawing/2014/main" id="{1FB11427-1B91-49AA-9611-9988CFE18A63}"/>
            </a:ext>
          </a:extLst>
        </xdr:cNvPr>
        <xdr:cNvCxnSpPr/>
      </xdr:nvCxnSpPr>
      <xdr:spPr>
        <a:xfrm>
          <a:off x="1130300" y="142537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315" name="n_1aveValue【福祉施設】&#10;有形固定資産減価償却率">
          <a:extLst>
            <a:ext uri="{FF2B5EF4-FFF2-40B4-BE49-F238E27FC236}">
              <a16:creationId xmlns:a16="http://schemas.microsoft.com/office/drawing/2014/main" id="{8F8060E5-81B4-49A2-9630-3FBEA386A472}"/>
            </a:ext>
          </a:extLst>
        </xdr:cNvPr>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316" name="n_2aveValue【福祉施設】&#10;有形固定資産減価償却率">
          <a:extLst>
            <a:ext uri="{FF2B5EF4-FFF2-40B4-BE49-F238E27FC236}">
              <a16:creationId xmlns:a16="http://schemas.microsoft.com/office/drawing/2014/main" id="{3F21BF6F-C2CE-4B61-8C15-01A06EF07E6A}"/>
            </a:ext>
          </a:extLst>
        </xdr:cNvPr>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317" name="n_3aveValue【福祉施設】&#10;有形固定資産減価償却率">
          <a:extLst>
            <a:ext uri="{FF2B5EF4-FFF2-40B4-BE49-F238E27FC236}">
              <a16:creationId xmlns:a16="http://schemas.microsoft.com/office/drawing/2014/main" id="{DB11E60F-8AD4-4D7C-9770-0E42AD9FCFE1}"/>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318" name="n_4aveValue【福祉施設】&#10;有形固定資産減価償却率">
          <a:extLst>
            <a:ext uri="{FF2B5EF4-FFF2-40B4-BE49-F238E27FC236}">
              <a16:creationId xmlns:a16="http://schemas.microsoft.com/office/drawing/2014/main" id="{77C1FC47-E59D-47AA-B819-E2A8DB69BA35}"/>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161670</xdr:rowOff>
    </xdr:from>
    <xdr:ext cx="405111" cy="259045"/>
    <xdr:sp macro="" textlink="">
      <xdr:nvSpPr>
        <xdr:cNvPr id="319" name="n_1mainValue【福祉施設】&#10;有形固定資産減価償却率">
          <a:extLst>
            <a:ext uri="{FF2B5EF4-FFF2-40B4-BE49-F238E27FC236}">
              <a16:creationId xmlns:a16="http://schemas.microsoft.com/office/drawing/2014/main" id="{AD11AE14-67AA-4E6E-848C-E583830692EE}"/>
            </a:ext>
          </a:extLst>
        </xdr:cNvPr>
        <xdr:cNvSpPr txBox="1"/>
      </xdr:nvSpPr>
      <xdr:spPr>
        <a:xfrm>
          <a:off x="3582044" y="1439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320" name="n_2mainValue【福祉施設】&#10;有形固定資産減価償却率">
          <a:extLst>
            <a:ext uri="{FF2B5EF4-FFF2-40B4-BE49-F238E27FC236}">
              <a16:creationId xmlns:a16="http://schemas.microsoft.com/office/drawing/2014/main" id="{8006C230-3968-4C69-B494-73DE65A77C58}"/>
            </a:ext>
          </a:extLst>
        </xdr:cNvPr>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99621</xdr:rowOff>
    </xdr:from>
    <xdr:ext cx="405111" cy="259045"/>
    <xdr:sp macro="" textlink="">
      <xdr:nvSpPr>
        <xdr:cNvPr id="321" name="n_3mainValue【福祉施設】&#10;有形固定資産減価償却率">
          <a:extLst>
            <a:ext uri="{FF2B5EF4-FFF2-40B4-BE49-F238E27FC236}">
              <a16:creationId xmlns:a16="http://schemas.microsoft.com/office/drawing/2014/main" id="{991F4269-828C-4C8C-92F0-335B8DAF46E4}"/>
            </a:ext>
          </a:extLst>
        </xdr:cNvPr>
        <xdr:cNvSpPr txBox="1"/>
      </xdr:nvSpPr>
      <xdr:spPr>
        <a:xfrm>
          <a:off x="1816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65332</xdr:rowOff>
    </xdr:from>
    <xdr:ext cx="405111" cy="259045"/>
    <xdr:sp macro="" textlink="">
      <xdr:nvSpPr>
        <xdr:cNvPr id="322" name="n_4mainValue【福祉施設】&#10;有形固定資産減価償却率">
          <a:extLst>
            <a:ext uri="{FF2B5EF4-FFF2-40B4-BE49-F238E27FC236}">
              <a16:creationId xmlns:a16="http://schemas.microsoft.com/office/drawing/2014/main" id="{B58320BD-F8D8-47DF-8E67-EEFFC1AD3AEE}"/>
            </a:ext>
          </a:extLst>
        </xdr:cNvPr>
        <xdr:cNvSpPr txBox="1"/>
      </xdr:nvSpPr>
      <xdr:spPr>
        <a:xfrm>
          <a:off x="927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BB413067-1108-4291-B9CC-731242FE427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955B42EC-0D16-4206-8F05-789A1E1AF29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3A07E4FC-0893-4FCF-A57B-754CEF4A9BA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1F1D7C21-01FB-446B-89F5-F483BF358E1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167C0010-9D11-403B-9C0B-0C2424C05D1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25C7AC80-65D4-492E-BBDD-66E15EA1443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56111D12-D514-487E-844A-F07088AD20A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A1DABC61-0681-4722-9497-2493F5561A1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51A3AD6A-8A79-406F-A8F7-88D41BACA37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B4CE9516-5FC5-414E-8BCE-C6C51CB33CD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289B2A90-1B6C-4B0E-9853-A9C9A40358F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CF2133AF-6412-4A8A-A014-BEDEBEBEEA5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2E349788-2C2E-4CE5-A2A3-B7E7828D95B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127808EC-3A41-4755-B7F6-B096D5CAE35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DE4F6983-2825-4744-8734-65141C229D6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ED71BD04-2204-4FF6-94BC-33B9D10416C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14D1263F-0020-4972-83CA-C03D0E1F3A6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FF70D8DB-E0FF-4736-A176-7E6FD1CEA11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3ACE3EF7-9F4E-4AD7-B931-24365962E5A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473B2FAD-3F03-42D0-8185-826EB551027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9DFE9EAF-CB8E-42FE-95EE-655446B4886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8788343F-E7D4-4C91-BCBD-129B176092E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5FB716D5-1EB6-4DD4-BC44-38292CB4000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346" name="直線コネクタ 345">
          <a:extLst>
            <a:ext uri="{FF2B5EF4-FFF2-40B4-BE49-F238E27FC236}">
              <a16:creationId xmlns:a16="http://schemas.microsoft.com/office/drawing/2014/main" id="{A0B26B16-8C87-48FD-9EA3-AB1A62412A16}"/>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347" name="【福祉施設】&#10;一人当たり面積最小値テキスト">
          <a:extLst>
            <a:ext uri="{FF2B5EF4-FFF2-40B4-BE49-F238E27FC236}">
              <a16:creationId xmlns:a16="http://schemas.microsoft.com/office/drawing/2014/main" id="{B2F36621-6D38-4F53-A123-4B57D1BDFDF8}"/>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348" name="直線コネクタ 347">
          <a:extLst>
            <a:ext uri="{FF2B5EF4-FFF2-40B4-BE49-F238E27FC236}">
              <a16:creationId xmlns:a16="http://schemas.microsoft.com/office/drawing/2014/main" id="{1D1F638F-0F5C-461C-87C9-7A8D5A31BFD1}"/>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349" name="【福祉施設】&#10;一人当たり面積最大値テキスト">
          <a:extLst>
            <a:ext uri="{FF2B5EF4-FFF2-40B4-BE49-F238E27FC236}">
              <a16:creationId xmlns:a16="http://schemas.microsoft.com/office/drawing/2014/main" id="{15A0C385-145D-4A56-942E-6ECB26F3E04D}"/>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350" name="直線コネクタ 349">
          <a:extLst>
            <a:ext uri="{FF2B5EF4-FFF2-40B4-BE49-F238E27FC236}">
              <a16:creationId xmlns:a16="http://schemas.microsoft.com/office/drawing/2014/main" id="{7F23F098-92E3-426E-9988-501AB53EB35F}"/>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351" name="【福祉施設】&#10;一人当たり面積平均値テキスト">
          <a:extLst>
            <a:ext uri="{FF2B5EF4-FFF2-40B4-BE49-F238E27FC236}">
              <a16:creationId xmlns:a16="http://schemas.microsoft.com/office/drawing/2014/main" id="{818D30F3-9909-453C-B511-1153BF16E619}"/>
            </a:ext>
          </a:extLst>
        </xdr:cNvPr>
        <xdr:cNvSpPr txBox="1"/>
      </xdr:nvSpPr>
      <xdr:spPr>
        <a:xfrm>
          <a:off x="10515600" y="14484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352" name="フローチャート: 判断 351">
          <a:extLst>
            <a:ext uri="{FF2B5EF4-FFF2-40B4-BE49-F238E27FC236}">
              <a16:creationId xmlns:a16="http://schemas.microsoft.com/office/drawing/2014/main" id="{921FC014-F2B4-4A35-9863-695BFC11FCAF}"/>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353" name="フローチャート: 判断 352">
          <a:extLst>
            <a:ext uri="{FF2B5EF4-FFF2-40B4-BE49-F238E27FC236}">
              <a16:creationId xmlns:a16="http://schemas.microsoft.com/office/drawing/2014/main" id="{96283B07-3D4C-47B6-8B75-51259E614F59}"/>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354" name="フローチャート: 判断 353">
          <a:extLst>
            <a:ext uri="{FF2B5EF4-FFF2-40B4-BE49-F238E27FC236}">
              <a16:creationId xmlns:a16="http://schemas.microsoft.com/office/drawing/2014/main" id="{09494C3D-C457-48E3-B177-8147FBDCBB36}"/>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355" name="フローチャート: 判断 354">
          <a:extLst>
            <a:ext uri="{FF2B5EF4-FFF2-40B4-BE49-F238E27FC236}">
              <a16:creationId xmlns:a16="http://schemas.microsoft.com/office/drawing/2014/main" id="{A5D1069C-1F95-4FA6-8E93-7FDFF729E63F}"/>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356" name="フローチャート: 判断 355">
          <a:extLst>
            <a:ext uri="{FF2B5EF4-FFF2-40B4-BE49-F238E27FC236}">
              <a16:creationId xmlns:a16="http://schemas.microsoft.com/office/drawing/2014/main" id="{B0B382E6-93AB-4B48-A75B-0ED94F2BEBB8}"/>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A2C4DB2-4BD6-417B-8489-C42A7985536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DB73624-7D3B-4E1E-BEEB-ED9F0165A5C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631D5F8-C580-42C3-9D3E-79844630DC7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F2796CF-11BB-4431-B386-C796F41B872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BF5CFFB-4469-4A86-9296-176211454F4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60452</xdr:rowOff>
    </xdr:from>
    <xdr:to>
      <xdr:col>55</xdr:col>
      <xdr:colOff>50800</xdr:colOff>
      <xdr:row>84</xdr:row>
      <xdr:rowOff>162052</xdr:rowOff>
    </xdr:to>
    <xdr:sp macro="" textlink="">
      <xdr:nvSpPr>
        <xdr:cNvPr id="362" name="楕円 361">
          <a:extLst>
            <a:ext uri="{FF2B5EF4-FFF2-40B4-BE49-F238E27FC236}">
              <a16:creationId xmlns:a16="http://schemas.microsoft.com/office/drawing/2014/main" id="{BEA3AB93-3280-4B8F-BE48-1B5F866B899E}"/>
            </a:ext>
          </a:extLst>
        </xdr:cNvPr>
        <xdr:cNvSpPr/>
      </xdr:nvSpPr>
      <xdr:spPr>
        <a:xfrm>
          <a:off x="104267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83329</xdr:rowOff>
    </xdr:from>
    <xdr:ext cx="469744" cy="259045"/>
    <xdr:sp macro="" textlink="">
      <xdr:nvSpPr>
        <xdr:cNvPr id="363" name="【福祉施設】&#10;一人当たり面積該当値テキスト">
          <a:extLst>
            <a:ext uri="{FF2B5EF4-FFF2-40B4-BE49-F238E27FC236}">
              <a16:creationId xmlns:a16="http://schemas.microsoft.com/office/drawing/2014/main" id="{0EB9332C-4E63-4685-B8DC-874E7431311E}"/>
            </a:ext>
          </a:extLst>
        </xdr:cNvPr>
        <xdr:cNvSpPr txBox="1"/>
      </xdr:nvSpPr>
      <xdr:spPr>
        <a:xfrm>
          <a:off x="10515600" y="1431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69596</xdr:rowOff>
    </xdr:from>
    <xdr:to>
      <xdr:col>50</xdr:col>
      <xdr:colOff>165100</xdr:colOff>
      <xdr:row>84</xdr:row>
      <xdr:rowOff>171196</xdr:rowOff>
    </xdr:to>
    <xdr:sp macro="" textlink="">
      <xdr:nvSpPr>
        <xdr:cNvPr id="364" name="楕円 363">
          <a:extLst>
            <a:ext uri="{FF2B5EF4-FFF2-40B4-BE49-F238E27FC236}">
              <a16:creationId xmlns:a16="http://schemas.microsoft.com/office/drawing/2014/main" id="{9819B163-745B-41BA-A615-B857D5A8FAD1}"/>
            </a:ext>
          </a:extLst>
        </xdr:cNvPr>
        <xdr:cNvSpPr/>
      </xdr:nvSpPr>
      <xdr:spPr>
        <a:xfrm>
          <a:off x="9588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111252</xdr:rowOff>
    </xdr:from>
    <xdr:to>
      <xdr:col>55</xdr:col>
      <xdr:colOff>0</xdr:colOff>
      <xdr:row>84</xdr:row>
      <xdr:rowOff>120396</xdr:rowOff>
    </xdr:to>
    <xdr:cxnSp macro="">
      <xdr:nvCxnSpPr>
        <xdr:cNvPr id="365" name="直線コネクタ 364">
          <a:extLst>
            <a:ext uri="{FF2B5EF4-FFF2-40B4-BE49-F238E27FC236}">
              <a16:creationId xmlns:a16="http://schemas.microsoft.com/office/drawing/2014/main" id="{C5AC5C1E-AF84-43DB-BA5A-C6DF508BB3C7}"/>
            </a:ext>
          </a:extLst>
        </xdr:cNvPr>
        <xdr:cNvCxnSpPr/>
      </xdr:nvCxnSpPr>
      <xdr:spPr>
        <a:xfrm flipV="1">
          <a:off x="9639300" y="145130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76073</xdr:rowOff>
    </xdr:from>
    <xdr:to>
      <xdr:col>46</xdr:col>
      <xdr:colOff>38100</xdr:colOff>
      <xdr:row>85</xdr:row>
      <xdr:rowOff>6223</xdr:rowOff>
    </xdr:to>
    <xdr:sp macro="" textlink="">
      <xdr:nvSpPr>
        <xdr:cNvPr id="366" name="楕円 365">
          <a:extLst>
            <a:ext uri="{FF2B5EF4-FFF2-40B4-BE49-F238E27FC236}">
              <a16:creationId xmlns:a16="http://schemas.microsoft.com/office/drawing/2014/main" id="{5DD7E165-29DB-4F0F-B72E-3A3B975E14DE}"/>
            </a:ext>
          </a:extLst>
        </xdr:cNvPr>
        <xdr:cNvSpPr/>
      </xdr:nvSpPr>
      <xdr:spPr>
        <a:xfrm>
          <a:off x="8699500" y="144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120396</xdr:rowOff>
    </xdr:from>
    <xdr:to>
      <xdr:col>50</xdr:col>
      <xdr:colOff>114300</xdr:colOff>
      <xdr:row>84</xdr:row>
      <xdr:rowOff>126873</xdr:rowOff>
    </xdr:to>
    <xdr:cxnSp macro="">
      <xdr:nvCxnSpPr>
        <xdr:cNvPr id="367" name="直線コネクタ 366">
          <a:extLst>
            <a:ext uri="{FF2B5EF4-FFF2-40B4-BE49-F238E27FC236}">
              <a16:creationId xmlns:a16="http://schemas.microsoft.com/office/drawing/2014/main" id="{21C288C9-ACC6-4F44-A025-A0864243D538}"/>
            </a:ext>
          </a:extLst>
        </xdr:cNvPr>
        <xdr:cNvCxnSpPr/>
      </xdr:nvCxnSpPr>
      <xdr:spPr>
        <a:xfrm flipV="1">
          <a:off x="8750300" y="1452219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83313</xdr:rowOff>
    </xdr:from>
    <xdr:to>
      <xdr:col>41</xdr:col>
      <xdr:colOff>101600</xdr:colOff>
      <xdr:row>85</xdr:row>
      <xdr:rowOff>13463</xdr:rowOff>
    </xdr:to>
    <xdr:sp macro="" textlink="">
      <xdr:nvSpPr>
        <xdr:cNvPr id="368" name="楕円 367">
          <a:extLst>
            <a:ext uri="{FF2B5EF4-FFF2-40B4-BE49-F238E27FC236}">
              <a16:creationId xmlns:a16="http://schemas.microsoft.com/office/drawing/2014/main" id="{CD41C17B-6711-4A70-B29C-6A70BCDB2C6E}"/>
            </a:ext>
          </a:extLst>
        </xdr:cNvPr>
        <xdr:cNvSpPr/>
      </xdr:nvSpPr>
      <xdr:spPr>
        <a:xfrm>
          <a:off x="7810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126873</xdr:rowOff>
    </xdr:from>
    <xdr:to>
      <xdr:col>45</xdr:col>
      <xdr:colOff>177800</xdr:colOff>
      <xdr:row>84</xdr:row>
      <xdr:rowOff>134113</xdr:rowOff>
    </xdr:to>
    <xdr:cxnSp macro="">
      <xdr:nvCxnSpPr>
        <xdr:cNvPr id="369" name="直線コネクタ 368">
          <a:extLst>
            <a:ext uri="{FF2B5EF4-FFF2-40B4-BE49-F238E27FC236}">
              <a16:creationId xmlns:a16="http://schemas.microsoft.com/office/drawing/2014/main" id="{E430AFFA-660F-4AFD-AABD-EEFB8265AF90}"/>
            </a:ext>
          </a:extLst>
        </xdr:cNvPr>
        <xdr:cNvCxnSpPr/>
      </xdr:nvCxnSpPr>
      <xdr:spPr>
        <a:xfrm flipV="1">
          <a:off x="7861300" y="14528673"/>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88264</xdr:rowOff>
    </xdr:from>
    <xdr:to>
      <xdr:col>36</xdr:col>
      <xdr:colOff>165100</xdr:colOff>
      <xdr:row>85</xdr:row>
      <xdr:rowOff>18414</xdr:rowOff>
    </xdr:to>
    <xdr:sp macro="" textlink="">
      <xdr:nvSpPr>
        <xdr:cNvPr id="370" name="楕円 369">
          <a:extLst>
            <a:ext uri="{FF2B5EF4-FFF2-40B4-BE49-F238E27FC236}">
              <a16:creationId xmlns:a16="http://schemas.microsoft.com/office/drawing/2014/main" id="{108E4DBC-783C-43C3-8B8A-9D5687A890E7}"/>
            </a:ext>
          </a:extLst>
        </xdr:cNvPr>
        <xdr:cNvSpPr/>
      </xdr:nvSpPr>
      <xdr:spPr>
        <a:xfrm>
          <a:off x="6921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134113</xdr:rowOff>
    </xdr:from>
    <xdr:to>
      <xdr:col>41</xdr:col>
      <xdr:colOff>50800</xdr:colOff>
      <xdr:row>84</xdr:row>
      <xdr:rowOff>139064</xdr:rowOff>
    </xdr:to>
    <xdr:cxnSp macro="">
      <xdr:nvCxnSpPr>
        <xdr:cNvPr id="371" name="直線コネクタ 370">
          <a:extLst>
            <a:ext uri="{FF2B5EF4-FFF2-40B4-BE49-F238E27FC236}">
              <a16:creationId xmlns:a16="http://schemas.microsoft.com/office/drawing/2014/main" id="{B1A18937-FAA0-4003-9664-8D2786A7E842}"/>
            </a:ext>
          </a:extLst>
        </xdr:cNvPr>
        <xdr:cNvCxnSpPr/>
      </xdr:nvCxnSpPr>
      <xdr:spPr>
        <a:xfrm flipV="1">
          <a:off x="6972300" y="14535913"/>
          <a:ext cx="889000" cy="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19448</xdr:rowOff>
    </xdr:from>
    <xdr:ext cx="469744" cy="259045"/>
    <xdr:sp macro="" textlink="">
      <xdr:nvSpPr>
        <xdr:cNvPr id="372" name="n_1aveValue【福祉施設】&#10;一人当たり面積">
          <a:extLst>
            <a:ext uri="{FF2B5EF4-FFF2-40B4-BE49-F238E27FC236}">
              <a16:creationId xmlns:a16="http://schemas.microsoft.com/office/drawing/2014/main" id="{A6C88670-7865-4E9C-89BC-78B76E031CF9}"/>
            </a:ext>
          </a:extLst>
        </xdr:cNvPr>
        <xdr:cNvSpPr txBox="1"/>
      </xdr:nvSpPr>
      <xdr:spPr>
        <a:xfrm>
          <a:off x="9391727" y="1459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27449</xdr:rowOff>
    </xdr:from>
    <xdr:ext cx="469744" cy="259045"/>
    <xdr:sp macro="" textlink="">
      <xdr:nvSpPr>
        <xdr:cNvPr id="373" name="n_2aveValue【福祉施設】&#10;一人当たり面積">
          <a:extLst>
            <a:ext uri="{FF2B5EF4-FFF2-40B4-BE49-F238E27FC236}">
              <a16:creationId xmlns:a16="http://schemas.microsoft.com/office/drawing/2014/main" id="{3628AA9A-8C61-4726-A131-B32722BF0D2E}"/>
            </a:ext>
          </a:extLst>
        </xdr:cNvPr>
        <xdr:cNvSpPr txBox="1"/>
      </xdr:nvSpPr>
      <xdr:spPr>
        <a:xfrm>
          <a:off x="8515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30878</xdr:rowOff>
    </xdr:from>
    <xdr:ext cx="469744" cy="259045"/>
    <xdr:sp macro="" textlink="">
      <xdr:nvSpPr>
        <xdr:cNvPr id="374" name="n_3aveValue【福祉施設】&#10;一人当たり面積">
          <a:extLst>
            <a:ext uri="{FF2B5EF4-FFF2-40B4-BE49-F238E27FC236}">
              <a16:creationId xmlns:a16="http://schemas.microsoft.com/office/drawing/2014/main" id="{EC8CA4AD-6243-4F29-9E41-7448B55D220D}"/>
            </a:ext>
          </a:extLst>
        </xdr:cNvPr>
        <xdr:cNvSpPr txBox="1"/>
      </xdr:nvSpPr>
      <xdr:spPr>
        <a:xfrm>
          <a:off x="7626427" y="1460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375" name="n_4aveValue【福祉施設】&#10;一人当たり面積">
          <a:extLst>
            <a:ext uri="{FF2B5EF4-FFF2-40B4-BE49-F238E27FC236}">
              <a16:creationId xmlns:a16="http://schemas.microsoft.com/office/drawing/2014/main" id="{DB014EFC-2A44-4724-A3F1-931FE0A30121}"/>
            </a:ext>
          </a:extLst>
        </xdr:cNvPr>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16273</xdr:rowOff>
    </xdr:from>
    <xdr:ext cx="469744" cy="259045"/>
    <xdr:sp macro="" textlink="">
      <xdr:nvSpPr>
        <xdr:cNvPr id="376" name="n_1mainValue【福祉施設】&#10;一人当たり面積">
          <a:extLst>
            <a:ext uri="{FF2B5EF4-FFF2-40B4-BE49-F238E27FC236}">
              <a16:creationId xmlns:a16="http://schemas.microsoft.com/office/drawing/2014/main" id="{EEE95CF5-030B-4BCD-8CF1-D5127B0F7DE1}"/>
            </a:ext>
          </a:extLst>
        </xdr:cNvPr>
        <xdr:cNvSpPr txBox="1"/>
      </xdr:nvSpPr>
      <xdr:spPr>
        <a:xfrm>
          <a:off x="93917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22750</xdr:rowOff>
    </xdr:from>
    <xdr:ext cx="469744" cy="259045"/>
    <xdr:sp macro="" textlink="">
      <xdr:nvSpPr>
        <xdr:cNvPr id="377" name="n_2mainValue【福祉施設】&#10;一人当たり面積">
          <a:extLst>
            <a:ext uri="{FF2B5EF4-FFF2-40B4-BE49-F238E27FC236}">
              <a16:creationId xmlns:a16="http://schemas.microsoft.com/office/drawing/2014/main" id="{8AF9BAAB-1AA4-437A-A593-53F45EE5AC72}"/>
            </a:ext>
          </a:extLst>
        </xdr:cNvPr>
        <xdr:cNvSpPr txBox="1"/>
      </xdr:nvSpPr>
      <xdr:spPr>
        <a:xfrm>
          <a:off x="8515427" y="142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29990</xdr:rowOff>
    </xdr:from>
    <xdr:ext cx="469744" cy="259045"/>
    <xdr:sp macro="" textlink="">
      <xdr:nvSpPr>
        <xdr:cNvPr id="378" name="n_3mainValue【福祉施設】&#10;一人当たり面積">
          <a:extLst>
            <a:ext uri="{FF2B5EF4-FFF2-40B4-BE49-F238E27FC236}">
              <a16:creationId xmlns:a16="http://schemas.microsoft.com/office/drawing/2014/main" id="{C686B018-C1D8-4519-8F99-B41CE0FE3DD4}"/>
            </a:ext>
          </a:extLst>
        </xdr:cNvPr>
        <xdr:cNvSpPr txBox="1"/>
      </xdr:nvSpPr>
      <xdr:spPr>
        <a:xfrm>
          <a:off x="76264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9541</xdr:rowOff>
    </xdr:from>
    <xdr:ext cx="469744" cy="259045"/>
    <xdr:sp macro="" textlink="">
      <xdr:nvSpPr>
        <xdr:cNvPr id="379" name="n_4mainValue【福祉施設】&#10;一人当たり面積">
          <a:extLst>
            <a:ext uri="{FF2B5EF4-FFF2-40B4-BE49-F238E27FC236}">
              <a16:creationId xmlns:a16="http://schemas.microsoft.com/office/drawing/2014/main" id="{F79474A9-A16D-41ED-9A2A-1B78F69741EA}"/>
            </a:ext>
          </a:extLst>
        </xdr:cNvPr>
        <xdr:cNvSpPr txBox="1"/>
      </xdr:nvSpPr>
      <xdr:spPr>
        <a:xfrm>
          <a:off x="6737427" y="1458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E23FEEA5-AFDF-47F8-AA58-12F44976DDB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BD105248-95F8-473C-9508-1FB36F4A4B3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78B53AB8-8FBD-4209-A32D-48232416C45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10371493-C469-4917-A350-F12AD8FB092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672D3D05-A9F2-4FF8-8735-54E89F1C153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9F576CE9-A5E0-47B7-93C6-E7D43478173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42470F15-8A52-4A4B-AC50-245FFF3854C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3C8011C8-C673-4038-8A73-05A6C36549A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68BCA8E6-5C27-41D9-A020-1FB278DD1A4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B843473D-4224-4130-B3E4-F93D788D97C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330AA71D-7CEB-42AA-8388-7A225427ACF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DFD5EF3D-4701-4183-93C5-BAA6A3541B1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B56FF611-E920-45A5-9900-F953940F6FA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6E897A90-6FE9-4317-BA85-6E71B250EE9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29016CE8-E28E-4970-85EC-D9BB22EE519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DDFEE85E-32D4-4059-AC97-CD91E2BA5C1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3519DD02-0549-475F-8DFA-F7034B4520D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16A3F0BE-239C-4077-BC47-74CC34586C4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5F6BC475-DA01-491B-8CE9-0DD773C836F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E29754C3-2B90-4237-B400-52EAEFD9D24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C936DE54-1339-4719-9896-D0EF116BFB7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8555EB53-9D98-4D4C-A8CF-F0A9B238EEB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F226440E-86C2-4A3F-A71C-C4D19E6746F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67260348-E3E0-4DED-AB78-F02A9D9C316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C94B9537-92BE-405A-8330-D9DFDDB1770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96ACB7C9-B2E6-4D5C-9CB1-F7A712666B8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FB7E9F0D-E498-4A69-B269-968F1C09E1A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11CCD6E7-63B9-4533-BA43-F374796DEAA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62C14DE5-094C-4B4B-B840-B054C270FE3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C61C0B8C-8A27-4A33-8004-B220511DD25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C986D9A2-3394-4B63-A7B6-1A59E412D93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EDDBAFEB-8714-4A0F-9B26-DD8B53DC155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4840C9C2-4CFF-4639-806D-69401B21303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D7EBD720-E2CD-493A-9342-16EF0A9E732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06A189A6-C957-4167-8087-011B7C5FB36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4C7F25EF-E977-432F-82E8-5F5A4C89808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39AF3713-E36A-4597-8031-F6C8743B2F4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F06CD07C-7C18-4EE8-A0A0-3009F46BCBD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8F88C046-B7CC-4035-BF38-102506A13AE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E9110605-CD18-4248-BCCF-87E21E3AD7E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BCDC7EC8-6B57-4A7A-A533-D29C2C01BE7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31CF6C8B-CF2F-477F-8074-37F3E0EA5066}"/>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DA111CFD-ADAA-4F47-A940-AEECD640B7E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E3458AAD-0EA4-4E87-8199-3600F94E77D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4" name="【一般廃棄物処理施設】&#10;有形固定資産減価償却率最大値テキスト">
          <a:extLst>
            <a:ext uri="{FF2B5EF4-FFF2-40B4-BE49-F238E27FC236}">
              <a16:creationId xmlns:a16="http://schemas.microsoft.com/office/drawing/2014/main" id="{18D41A85-9436-4088-B6A6-82B425D2AB63}"/>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5" name="直線コネクタ 424">
          <a:extLst>
            <a:ext uri="{FF2B5EF4-FFF2-40B4-BE49-F238E27FC236}">
              <a16:creationId xmlns:a16="http://schemas.microsoft.com/office/drawing/2014/main" id="{9053C180-4474-479B-B312-A2A04FC4D1B8}"/>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B64F6D28-2ACC-4001-917C-D0F43C660AAB}"/>
            </a:ext>
          </a:extLst>
        </xdr:cNvPr>
        <xdr:cNvSpPr txBox="1"/>
      </xdr:nvSpPr>
      <xdr:spPr>
        <a:xfrm>
          <a:off x="16357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427" name="フローチャート: 判断 426">
          <a:extLst>
            <a:ext uri="{FF2B5EF4-FFF2-40B4-BE49-F238E27FC236}">
              <a16:creationId xmlns:a16="http://schemas.microsoft.com/office/drawing/2014/main" id="{BCE53531-45D3-4843-87C8-A09F88CF4B0E}"/>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428" name="フローチャート: 判断 427">
          <a:extLst>
            <a:ext uri="{FF2B5EF4-FFF2-40B4-BE49-F238E27FC236}">
              <a16:creationId xmlns:a16="http://schemas.microsoft.com/office/drawing/2014/main" id="{3EADD9D1-2BC8-4F02-AD11-F41BBC1412C0}"/>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429" name="フローチャート: 判断 428">
          <a:extLst>
            <a:ext uri="{FF2B5EF4-FFF2-40B4-BE49-F238E27FC236}">
              <a16:creationId xmlns:a16="http://schemas.microsoft.com/office/drawing/2014/main" id="{32B9B8B9-521F-453A-88A5-2DEE02A7E80D}"/>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30" name="フローチャート: 判断 429">
          <a:extLst>
            <a:ext uri="{FF2B5EF4-FFF2-40B4-BE49-F238E27FC236}">
              <a16:creationId xmlns:a16="http://schemas.microsoft.com/office/drawing/2014/main" id="{F0923785-A7C4-41C3-853C-F30FC1B4C763}"/>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31" name="フローチャート: 判断 430">
          <a:extLst>
            <a:ext uri="{FF2B5EF4-FFF2-40B4-BE49-F238E27FC236}">
              <a16:creationId xmlns:a16="http://schemas.microsoft.com/office/drawing/2014/main" id="{251F72B2-20C3-4A2B-9456-DD8DA3CEC45E}"/>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29EBC50-9906-4303-8EBA-9B648CD133D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4BE8DED-9B7C-4CCF-82FE-49DC5ECBABC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5658AF2-758B-4A5E-96EE-A5E5836D4F5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EB14806-2BAA-4586-885A-8C6FB75035B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19C2F353-9BBB-42F6-BA6E-F001351085F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103777</xdr:rowOff>
    </xdr:from>
    <xdr:to>
      <xdr:col>85</xdr:col>
      <xdr:colOff>177800</xdr:colOff>
      <xdr:row>41</xdr:row>
      <xdr:rowOff>33927</xdr:rowOff>
    </xdr:to>
    <xdr:sp macro="" textlink="">
      <xdr:nvSpPr>
        <xdr:cNvPr id="437" name="楕円 436">
          <a:extLst>
            <a:ext uri="{FF2B5EF4-FFF2-40B4-BE49-F238E27FC236}">
              <a16:creationId xmlns:a16="http://schemas.microsoft.com/office/drawing/2014/main" id="{D0C555F5-B19B-42DF-9247-0652756EC2CB}"/>
            </a:ext>
          </a:extLst>
        </xdr:cNvPr>
        <xdr:cNvSpPr/>
      </xdr:nvSpPr>
      <xdr:spPr>
        <a:xfrm>
          <a:off x="162687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82204</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35496211-E7DB-4293-ABF5-325CC84D6B29}"/>
            </a:ext>
          </a:extLst>
        </xdr:cNvPr>
        <xdr:cNvSpPr txBox="1"/>
      </xdr:nvSpPr>
      <xdr:spPr>
        <a:xfrm>
          <a:off x="16357600"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59690</xdr:rowOff>
    </xdr:from>
    <xdr:to>
      <xdr:col>81</xdr:col>
      <xdr:colOff>101600</xdr:colOff>
      <xdr:row>40</xdr:row>
      <xdr:rowOff>161290</xdr:rowOff>
    </xdr:to>
    <xdr:sp macro="" textlink="">
      <xdr:nvSpPr>
        <xdr:cNvPr id="439" name="楕円 438">
          <a:extLst>
            <a:ext uri="{FF2B5EF4-FFF2-40B4-BE49-F238E27FC236}">
              <a16:creationId xmlns:a16="http://schemas.microsoft.com/office/drawing/2014/main" id="{7E019A59-42B3-4E82-8F76-165978DBA029}"/>
            </a:ext>
          </a:extLst>
        </xdr:cNvPr>
        <xdr:cNvSpPr/>
      </xdr:nvSpPr>
      <xdr:spPr>
        <a:xfrm>
          <a:off x="15430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110490</xdr:rowOff>
    </xdr:from>
    <xdr:to>
      <xdr:col>85</xdr:col>
      <xdr:colOff>127000</xdr:colOff>
      <xdr:row>40</xdr:row>
      <xdr:rowOff>154577</xdr:rowOff>
    </xdr:to>
    <xdr:cxnSp macro="">
      <xdr:nvCxnSpPr>
        <xdr:cNvPr id="440" name="直線コネクタ 439">
          <a:extLst>
            <a:ext uri="{FF2B5EF4-FFF2-40B4-BE49-F238E27FC236}">
              <a16:creationId xmlns:a16="http://schemas.microsoft.com/office/drawing/2014/main" id="{3B527295-3A97-4016-BE2B-78EE95E97EA7}"/>
            </a:ext>
          </a:extLst>
        </xdr:cNvPr>
        <xdr:cNvCxnSpPr/>
      </xdr:nvCxnSpPr>
      <xdr:spPr>
        <a:xfrm>
          <a:off x="15481300" y="696849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15603</xdr:rowOff>
    </xdr:from>
    <xdr:to>
      <xdr:col>76</xdr:col>
      <xdr:colOff>165100</xdr:colOff>
      <xdr:row>40</xdr:row>
      <xdr:rowOff>117203</xdr:rowOff>
    </xdr:to>
    <xdr:sp macro="" textlink="">
      <xdr:nvSpPr>
        <xdr:cNvPr id="441" name="楕円 440">
          <a:extLst>
            <a:ext uri="{FF2B5EF4-FFF2-40B4-BE49-F238E27FC236}">
              <a16:creationId xmlns:a16="http://schemas.microsoft.com/office/drawing/2014/main" id="{09015E13-2E3D-4F97-8E3B-7F8139E6BBB8}"/>
            </a:ext>
          </a:extLst>
        </xdr:cNvPr>
        <xdr:cNvSpPr/>
      </xdr:nvSpPr>
      <xdr:spPr>
        <a:xfrm>
          <a:off x="14541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66403</xdr:rowOff>
    </xdr:from>
    <xdr:to>
      <xdr:col>81</xdr:col>
      <xdr:colOff>50800</xdr:colOff>
      <xdr:row>40</xdr:row>
      <xdr:rowOff>110490</xdr:rowOff>
    </xdr:to>
    <xdr:cxnSp macro="">
      <xdr:nvCxnSpPr>
        <xdr:cNvPr id="442" name="直線コネクタ 441">
          <a:extLst>
            <a:ext uri="{FF2B5EF4-FFF2-40B4-BE49-F238E27FC236}">
              <a16:creationId xmlns:a16="http://schemas.microsoft.com/office/drawing/2014/main" id="{B806AE79-8250-4F87-9ACC-242DA347D0AA}"/>
            </a:ext>
          </a:extLst>
        </xdr:cNvPr>
        <xdr:cNvCxnSpPr/>
      </xdr:nvCxnSpPr>
      <xdr:spPr>
        <a:xfrm>
          <a:off x="14592300" y="692440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142966</xdr:rowOff>
    </xdr:from>
    <xdr:to>
      <xdr:col>72</xdr:col>
      <xdr:colOff>38100</xdr:colOff>
      <xdr:row>40</xdr:row>
      <xdr:rowOff>73116</xdr:rowOff>
    </xdr:to>
    <xdr:sp macro="" textlink="">
      <xdr:nvSpPr>
        <xdr:cNvPr id="443" name="楕円 442">
          <a:extLst>
            <a:ext uri="{FF2B5EF4-FFF2-40B4-BE49-F238E27FC236}">
              <a16:creationId xmlns:a16="http://schemas.microsoft.com/office/drawing/2014/main" id="{E3C355C9-78D6-417D-978A-678ED519E508}"/>
            </a:ext>
          </a:extLst>
        </xdr:cNvPr>
        <xdr:cNvSpPr/>
      </xdr:nvSpPr>
      <xdr:spPr>
        <a:xfrm>
          <a:off x="13652500" y="68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22316</xdr:rowOff>
    </xdr:from>
    <xdr:to>
      <xdr:col>76</xdr:col>
      <xdr:colOff>114300</xdr:colOff>
      <xdr:row>40</xdr:row>
      <xdr:rowOff>66403</xdr:rowOff>
    </xdr:to>
    <xdr:cxnSp macro="">
      <xdr:nvCxnSpPr>
        <xdr:cNvPr id="444" name="直線コネクタ 443">
          <a:extLst>
            <a:ext uri="{FF2B5EF4-FFF2-40B4-BE49-F238E27FC236}">
              <a16:creationId xmlns:a16="http://schemas.microsoft.com/office/drawing/2014/main" id="{AE3D383A-A954-4DA0-B285-AA78FB40B6EF}"/>
            </a:ext>
          </a:extLst>
        </xdr:cNvPr>
        <xdr:cNvCxnSpPr/>
      </xdr:nvCxnSpPr>
      <xdr:spPr>
        <a:xfrm>
          <a:off x="13703300" y="688031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97246</xdr:rowOff>
    </xdr:from>
    <xdr:to>
      <xdr:col>67</xdr:col>
      <xdr:colOff>101600</xdr:colOff>
      <xdr:row>40</xdr:row>
      <xdr:rowOff>27396</xdr:rowOff>
    </xdr:to>
    <xdr:sp macro="" textlink="">
      <xdr:nvSpPr>
        <xdr:cNvPr id="445" name="楕円 444">
          <a:extLst>
            <a:ext uri="{FF2B5EF4-FFF2-40B4-BE49-F238E27FC236}">
              <a16:creationId xmlns:a16="http://schemas.microsoft.com/office/drawing/2014/main" id="{44EE994C-F4B8-40A8-928E-6AB75FF3FD0C}"/>
            </a:ext>
          </a:extLst>
        </xdr:cNvPr>
        <xdr:cNvSpPr/>
      </xdr:nvSpPr>
      <xdr:spPr>
        <a:xfrm>
          <a:off x="12763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148046</xdr:rowOff>
    </xdr:from>
    <xdr:to>
      <xdr:col>71</xdr:col>
      <xdr:colOff>177800</xdr:colOff>
      <xdr:row>40</xdr:row>
      <xdr:rowOff>22316</xdr:rowOff>
    </xdr:to>
    <xdr:cxnSp macro="">
      <xdr:nvCxnSpPr>
        <xdr:cNvPr id="446" name="直線コネクタ 445">
          <a:extLst>
            <a:ext uri="{FF2B5EF4-FFF2-40B4-BE49-F238E27FC236}">
              <a16:creationId xmlns:a16="http://schemas.microsoft.com/office/drawing/2014/main" id="{661DF95B-1857-463F-94B6-FB46F0778B9C}"/>
            </a:ext>
          </a:extLst>
        </xdr:cNvPr>
        <xdr:cNvCxnSpPr/>
      </xdr:nvCxnSpPr>
      <xdr:spPr>
        <a:xfrm>
          <a:off x="12814300" y="68345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4BAC88E2-6E50-4C0F-A3E5-C110D50E6156}"/>
            </a:ext>
          </a:extLst>
        </xdr:cNvPr>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D95AAEF1-D660-41F9-8AAD-712B0BA5020C}"/>
            </a:ext>
          </a:extLst>
        </xdr:cNvPr>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DB43336D-5482-4240-8447-D8CDF788C845}"/>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C248D8E5-A295-4EAE-BA50-639C6F00AA1A}"/>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152417</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2953ED6B-CA34-47E4-B82E-B27FB7C8DD13}"/>
            </a:ext>
          </a:extLst>
        </xdr:cNvPr>
        <xdr:cNvSpPr txBox="1"/>
      </xdr:nvSpPr>
      <xdr:spPr>
        <a:xfrm>
          <a:off x="152660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108330</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E1ECFDA0-8CA6-41B1-8E69-3C3D80394697}"/>
            </a:ext>
          </a:extLst>
        </xdr:cNvPr>
        <xdr:cNvSpPr txBox="1"/>
      </xdr:nvSpPr>
      <xdr:spPr>
        <a:xfrm>
          <a:off x="14389744"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64243</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137B213F-012D-48FA-A61C-5C3D39D3C823}"/>
            </a:ext>
          </a:extLst>
        </xdr:cNvPr>
        <xdr:cNvSpPr txBox="1"/>
      </xdr:nvSpPr>
      <xdr:spPr>
        <a:xfrm>
          <a:off x="13500744" y="692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18523</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6B1F6B50-389B-474F-8C01-CB36E15D021B}"/>
            </a:ext>
          </a:extLst>
        </xdr:cNvPr>
        <xdr:cNvSpPr txBox="1"/>
      </xdr:nvSpPr>
      <xdr:spPr>
        <a:xfrm>
          <a:off x="12611744"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7A48B52A-BC5E-438C-B708-7710191CC8D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42F7F7C4-61A9-4925-9C50-A66D2D8A3AA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1F97862F-C377-45FA-8FED-2C85241258D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EC750229-24C0-4F5F-894C-F35526531B0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403EB67B-6CBF-4401-BF09-A256BA00581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BAA4621D-4318-42CC-B6AD-A9719115484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47940A97-BE8C-4A64-8BBC-22C8B5F3DE8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B444B426-E977-46BC-917E-924A0F77453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AD7B2568-E1C8-4D27-8201-3166A0DFE9B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129D4CB-DBA3-4242-ADFF-78E42D6D1CB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5" name="直線コネクタ 464">
          <a:extLst>
            <a:ext uri="{FF2B5EF4-FFF2-40B4-BE49-F238E27FC236}">
              <a16:creationId xmlns:a16="http://schemas.microsoft.com/office/drawing/2014/main" id="{B21329E4-002E-41AC-9B28-2414EA221DD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6" name="テキスト ボックス 465">
          <a:extLst>
            <a:ext uri="{FF2B5EF4-FFF2-40B4-BE49-F238E27FC236}">
              <a16:creationId xmlns:a16="http://schemas.microsoft.com/office/drawing/2014/main" id="{DC3426C4-6141-4720-9607-195C83BFD389}"/>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7" name="直線コネクタ 466">
          <a:extLst>
            <a:ext uri="{FF2B5EF4-FFF2-40B4-BE49-F238E27FC236}">
              <a16:creationId xmlns:a16="http://schemas.microsoft.com/office/drawing/2014/main" id="{E6BBC8DD-193C-4FD4-ABE5-63DE5085D59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8" name="テキスト ボックス 467">
          <a:extLst>
            <a:ext uri="{FF2B5EF4-FFF2-40B4-BE49-F238E27FC236}">
              <a16:creationId xmlns:a16="http://schemas.microsoft.com/office/drawing/2014/main" id="{1011D14C-1CDA-420D-B688-605185EE72EF}"/>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9" name="直線コネクタ 468">
          <a:extLst>
            <a:ext uri="{FF2B5EF4-FFF2-40B4-BE49-F238E27FC236}">
              <a16:creationId xmlns:a16="http://schemas.microsoft.com/office/drawing/2014/main" id="{B3BA3E26-1588-453F-889F-301CD6A5503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0" name="テキスト ボックス 469">
          <a:extLst>
            <a:ext uri="{FF2B5EF4-FFF2-40B4-BE49-F238E27FC236}">
              <a16:creationId xmlns:a16="http://schemas.microsoft.com/office/drawing/2014/main" id="{723B697C-DEF9-42B9-81CE-27D2B28196DE}"/>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1" name="直線コネクタ 470">
          <a:extLst>
            <a:ext uri="{FF2B5EF4-FFF2-40B4-BE49-F238E27FC236}">
              <a16:creationId xmlns:a16="http://schemas.microsoft.com/office/drawing/2014/main" id="{EE4C7AC7-28E0-451C-9CEA-4760545DF2A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2" name="テキスト ボックス 471">
          <a:extLst>
            <a:ext uri="{FF2B5EF4-FFF2-40B4-BE49-F238E27FC236}">
              <a16:creationId xmlns:a16="http://schemas.microsoft.com/office/drawing/2014/main" id="{32D8F118-F6D8-47E3-B2E3-B53E51AABC42}"/>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3" name="直線コネクタ 472">
          <a:extLst>
            <a:ext uri="{FF2B5EF4-FFF2-40B4-BE49-F238E27FC236}">
              <a16:creationId xmlns:a16="http://schemas.microsoft.com/office/drawing/2014/main" id="{39D979A3-C0B4-4E9E-967B-F775CF4DA37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4" name="テキスト ボックス 473">
          <a:extLst>
            <a:ext uri="{FF2B5EF4-FFF2-40B4-BE49-F238E27FC236}">
              <a16:creationId xmlns:a16="http://schemas.microsoft.com/office/drawing/2014/main" id="{35AF2184-6BCA-4A53-9C4F-55A4EAF47FE1}"/>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5" name="直線コネクタ 474">
          <a:extLst>
            <a:ext uri="{FF2B5EF4-FFF2-40B4-BE49-F238E27FC236}">
              <a16:creationId xmlns:a16="http://schemas.microsoft.com/office/drawing/2014/main" id="{37D6DEF4-F936-4CDA-97B3-7F0B60AC954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6" name="テキスト ボックス 475">
          <a:extLst>
            <a:ext uri="{FF2B5EF4-FFF2-40B4-BE49-F238E27FC236}">
              <a16:creationId xmlns:a16="http://schemas.microsoft.com/office/drawing/2014/main" id="{38DFB441-4816-461F-BA23-2B81E53498E7}"/>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729DDFB7-B198-41EE-8110-B672160E60C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8" name="テキスト ボックス 477">
          <a:extLst>
            <a:ext uri="{FF2B5EF4-FFF2-40B4-BE49-F238E27FC236}">
              <a16:creationId xmlns:a16="http://schemas.microsoft.com/office/drawing/2014/main" id="{FE1349FE-81C3-454A-8FA2-6C19B17055F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a:extLst>
            <a:ext uri="{FF2B5EF4-FFF2-40B4-BE49-F238E27FC236}">
              <a16:creationId xmlns:a16="http://schemas.microsoft.com/office/drawing/2014/main" id="{A0E4F5AC-17C1-477F-ADD3-8585EDFF001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480" name="直線コネクタ 479">
          <a:extLst>
            <a:ext uri="{FF2B5EF4-FFF2-40B4-BE49-F238E27FC236}">
              <a16:creationId xmlns:a16="http://schemas.microsoft.com/office/drawing/2014/main" id="{105AEB69-4E09-4337-9954-ADE33707BEE4}"/>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481" name="【一般廃棄物処理施設】&#10;一人当たり有形固定資産（償却資産）額最小値テキスト">
          <a:extLst>
            <a:ext uri="{FF2B5EF4-FFF2-40B4-BE49-F238E27FC236}">
              <a16:creationId xmlns:a16="http://schemas.microsoft.com/office/drawing/2014/main" id="{FAE3763D-072F-4E9D-8E32-7CB3A9709C4F}"/>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482" name="直線コネクタ 481">
          <a:extLst>
            <a:ext uri="{FF2B5EF4-FFF2-40B4-BE49-F238E27FC236}">
              <a16:creationId xmlns:a16="http://schemas.microsoft.com/office/drawing/2014/main" id="{C3AA8A8B-A4A8-440B-853B-694739BCB618}"/>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483" name="【一般廃棄物処理施設】&#10;一人当たり有形固定資産（償却資産）額最大値テキスト">
          <a:extLst>
            <a:ext uri="{FF2B5EF4-FFF2-40B4-BE49-F238E27FC236}">
              <a16:creationId xmlns:a16="http://schemas.microsoft.com/office/drawing/2014/main" id="{DA7C1237-897E-462A-82DC-5CBC373AAC43}"/>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484" name="直線コネクタ 483">
          <a:extLst>
            <a:ext uri="{FF2B5EF4-FFF2-40B4-BE49-F238E27FC236}">
              <a16:creationId xmlns:a16="http://schemas.microsoft.com/office/drawing/2014/main" id="{676D30C9-496E-49D8-8DBF-2391F9BD1DC4}"/>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485" name="【一般廃棄物処理施設】&#10;一人当たり有形固定資産（償却資産）額平均値テキスト">
          <a:extLst>
            <a:ext uri="{FF2B5EF4-FFF2-40B4-BE49-F238E27FC236}">
              <a16:creationId xmlns:a16="http://schemas.microsoft.com/office/drawing/2014/main" id="{1CE645C1-2715-490B-99CB-8223582CB54F}"/>
            </a:ext>
          </a:extLst>
        </xdr:cNvPr>
        <xdr:cNvSpPr txBox="1"/>
      </xdr:nvSpPr>
      <xdr:spPr>
        <a:xfrm>
          <a:off x="22199600" y="6876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486" name="フローチャート: 判断 485">
          <a:extLst>
            <a:ext uri="{FF2B5EF4-FFF2-40B4-BE49-F238E27FC236}">
              <a16:creationId xmlns:a16="http://schemas.microsoft.com/office/drawing/2014/main" id="{9155749C-4187-4683-8572-A943F8970490}"/>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487" name="フローチャート: 判断 486">
          <a:extLst>
            <a:ext uri="{FF2B5EF4-FFF2-40B4-BE49-F238E27FC236}">
              <a16:creationId xmlns:a16="http://schemas.microsoft.com/office/drawing/2014/main" id="{BBD50687-FF46-4B19-B46F-5B1741A2E2A0}"/>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488" name="フローチャート: 判断 487">
          <a:extLst>
            <a:ext uri="{FF2B5EF4-FFF2-40B4-BE49-F238E27FC236}">
              <a16:creationId xmlns:a16="http://schemas.microsoft.com/office/drawing/2014/main" id="{83FFEE62-BC36-4C29-93B3-FCD27258429D}"/>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489" name="フローチャート: 判断 488">
          <a:extLst>
            <a:ext uri="{FF2B5EF4-FFF2-40B4-BE49-F238E27FC236}">
              <a16:creationId xmlns:a16="http://schemas.microsoft.com/office/drawing/2014/main" id="{23521713-39A3-41D2-BCBC-4A1EAE5D66D6}"/>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490" name="フローチャート: 判断 489">
          <a:extLst>
            <a:ext uri="{FF2B5EF4-FFF2-40B4-BE49-F238E27FC236}">
              <a16:creationId xmlns:a16="http://schemas.microsoft.com/office/drawing/2014/main" id="{C19C1D05-E88C-49AC-AB3D-68F0999A5E12}"/>
            </a:ext>
          </a:extLst>
        </xdr:cNvPr>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6B352AA-0891-4081-BDD6-5CC0F637678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0EFB186-2883-4DE4-94D6-AE86717DA73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48E7CDE7-AB68-43EC-A162-5D6F18F8359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AC074FDF-A767-47BC-9F7D-F818C8D36DF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BCD53700-1CFE-44EB-8BC4-2FF5642B3D5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42038</xdr:rowOff>
    </xdr:from>
    <xdr:to>
      <xdr:col>116</xdr:col>
      <xdr:colOff>114300</xdr:colOff>
      <xdr:row>41</xdr:row>
      <xdr:rowOff>143638</xdr:rowOff>
    </xdr:to>
    <xdr:sp macro="" textlink="">
      <xdr:nvSpPr>
        <xdr:cNvPr id="496" name="楕円 495">
          <a:extLst>
            <a:ext uri="{FF2B5EF4-FFF2-40B4-BE49-F238E27FC236}">
              <a16:creationId xmlns:a16="http://schemas.microsoft.com/office/drawing/2014/main" id="{EFD216AA-9DBA-4C10-959A-47BF02F49459}"/>
            </a:ext>
          </a:extLst>
        </xdr:cNvPr>
        <xdr:cNvSpPr/>
      </xdr:nvSpPr>
      <xdr:spPr>
        <a:xfrm>
          <a:off x="22110700" y="707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20465</xdr:rowOff>
    </xdr:from>
    <xdr:ext cx="599010" cy="259045"/>
    <xdr:sp macro="" textlink="">
      <xdr:nvSpPr>
        <xdr:cNvPr id="497" name="【一般廃棄物処理施設】&#10;一人当たり有形固定資産（償却資産）額該当値テキスト">
          <a:extLst>
            <a:ext uri="{FF2B5EF4-FFF2-40B4-BE49-F238E27FC236}">
              <a16:creationId xmlns:a16="http://schemas.microsoft.com/office/drawing/2014/main" id="{3DDD19D3-14C5-4649-9048-FC48CBF6ACE7}"/>
            </a:ext>
          </a:extLst>
        </xdr:cNvPr>
        <xdr:cNvSpPr txBox="1"/>
      </xdr:nvSpPr>
      <xdr:spPr>
        <a:xfrm>
          <a:off x="22199600" y="704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46470</xdr:rowOff>
    </xdr:from>
    <xdr:to>
      <xdr:col>112</xdr:col>
      <xdr:colOff>38100</xdr:colOff>
      <xdr:row>41</xdr:row>
      <xdr:rowOff>148070</xdr:rowOff>
    </xdr:to>
    <xdr:sp macro="" textlink="">
      <xdr:nvSpPr>
        <xdr:cNvPr id="498" name="楕円 497">
          <a:extLst>
            <a:ext uri="{FF2B5EF4-FFF2-40B4-BE49-F238E27FC236}">
              <a16:creationId xmlns:a16="http://schemas.microsoft.com/office/drawing/2014/main" id="{96034EB0-0120-4FE6-AC2D-B5CAB82D4122}"/>
            </a:ext>
          </a:extLst>
        </xdr:cNvPr>
        <xdr:cNvSpPr/>
      </xdr:nvSpPr>
      <xdr:spPr>
        <a:xfrm>
          <a:off x="21272500" y="7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92838</xdr:rowOff>
    </xdr:from>
    <xdr:to>
      <xdr:col>116</xdr:col>
      <xdr:colOff>63500</xdr:colOff>
      <xdr:row>41</xdr:row>
      <xdr:rowOff>97270</xdr:rowOff>
    </xdr:to>
    <xdr:cxnSp macro="">
      <xdr:nvCxnSpPr>
        <xdr:cNvPr id="499" name="直線コネクタ 498">
          <a:extLst>
            <a:ext uri="{FF2B5EF4-FFF2-40B4-BE49-F238E27FC236}">
              <a16:creationId xmlns:a16="http://schemas.microsoft.com/office/drawing/2014/main" id="{461B55B8-6244-4C71-A5FC-B5ECE82502C2}"/>
            </a:ext>
          </a:extLst>
        </xdr:cNvPr>
        <xdr:cNvCxnSpPr/>
      </xdr:nvCxnSpPr>
      <xdr:spPr>
        <a:xfrm flipV="1">
          <a:off x="21323300" y="7122288"/>
          <a:ext cx="838200" cy="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49754</xdr:rowOff>
    </xdr:from>
    <xdr:to>
      <xdr:col>107</xdr:col>
      <xdr:colOff>101600</xdr:colOff>
      <xdr:row>41</xdr:row>
      <xdr:rowOff>151354</xdr:rowOff>
    </xdr:to>
    <xdr:sp macro="" textlink="">
      <xdr:nvSpPr>
        <xdr:cNvPr id="500" name="楕円 499">
          <a:extLst>
            <a:ext uri="{FF2B5EF4-FFF2-40B4-BE49-F238E27FC236}">
              <a16:creationId xmlns:a16="http://schemas.microsoft.com/office/drawing/2014/main" id="{77BBFBB5-0C52-4895-90C1-BE6410FD254C}"/>
            </a:ext>
          </a:extLst>
        </xdr:cNvPr>
        <xdr:cNvSpPr/>
      </xdr:nvSpPr>
      <xdr:spPr>
        <a:xfrm>
          <a:off x="20383500" y="70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97270</xdr:rowOff>
    </xdr:from>
    <xdr:to>
      <xdr:col>111</xdr:col>
      <xdr:colOff>177800</xdr:colOff>
      <xdr:row>41</xdr:row>
      <xdr:rowOff>100554</xdr:rowOff>
    </xdr:to>
    <xdr:cxnSp macro="">
      <xdr:nvCxnSpPr>
        <xdr:cNvPr id="501" name="直線コネクタ 500">
          <a:extLst>
            <a:ext uri="{FF2B5EF4-FFF2-40B4-BE49-F238E27FC236}">
              <a16:creationId xmlns:a16="http://schemas.microsoft.com/office/drawing/2014/main" id="{9DB422D1-355A-4DD0-8EFF-BD1FD2C3546F}"/>
            </a:ext>
          </a:extLst>
        </xdr:cNvPr>
        <xdr:cNvCxnSpPr/>
      </xdr:nvCxnSpPr>
      <xdr:spPr>
        <a:xfrm flipV="1">
          <a:off x="20434300" y="7126720"/>
          <a:ext cx="889000" cy="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53393</xdr:rowOff>
    </xdr:from>
    <xdr:to>
      <xdr:col>102</xdr:col>
      <xdr:colOff>165100</xdr:colOff>
      <xdr:row>41</xdr:row>
      <xdr:rowOff>154993</xdr:rowOff>
    </xdr:to>
    <xdr:sp macro="" textlink="">
      <xdr:nvSpPr>
        <xdr:cNvPr id="502" name="楕円 501">
          <a:extLst>
            <a:ext uri="{FF2B5EF4-FFF2-40B4-BE49-F238E27FC236}">
              <a16:creationId xmlns:a16="http://schemas.microsoft.com/office/drawing/2014/main" id="{B305E05F-4661-4B82-9A53-E4CB70282923}"/>
            </a:ext>
          </a:extLst>
        </xdr:cNvPr>
        <xdr:cNvSpPr/>
      </xdr:nvSpPr>
      <xdr:spPr>
        <a:xfrm>
          <a:off x="19494500" y="70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100554</xdr:rowOff>
    </xdr:from>
    <xdr:to>
      <xdr:col>107</xdr:col>
      <xdr:colOff>50800</xdr:colOff>
      <xdr:row>41</xdr:row>
      <xdr:rowOff>104193</xdr:rowOff>
    </xdr:to>
    <xdr:cxnSp macro="">
      <xdr:nvCxnSpPr>
        <xdr:cNvPr id="503" name="直線コネクタ 502">
          <a:extLst>
            <a:ext uri="{FF2B5EF4-FFF2-40B4-BE49-F238E27FC236}">
              <a16:creationId xmlns:a16="http://schemas.microsoft.com/office/drawing/2014/main" id="{2DFA6215-E416-4DB2-B996-B1E47C04421B}"/>
            </a:ext>
          </a:extLst>
        </xdr:cNvPr>
        <xdr:cNvCxnSpPr/>
      </xdr:nvCxnSpPr>
      <xdr:spPr>
        <a:xfrm flipV="1">
          <a:off x="19545300" y="7130004"/>
          <a:ext cx="8890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55752</xdr:rowOff>
    </xdr:from>
    <xdr:to>
      <xdr:col>98</xdr:col>
      <xdr:colOff>38100</xdr:colOff>
      <xdr:row>41</xdr:row>
      <xdr:rowOff>157352</xdr:rowOff>
    </xdr:to>
    <xdr:sp macro="" textlink="">
      <xdr:nvSpPr>
        <xdr:cNvPr id="504" name="楕円 503">
          <a:extLst>
            <a:ext uri="{FF2B5EF4-FFF2-40B4-BE49-F238E27FC236}">
              <a16:creationId xmlns:a16="http://schemas.microsoft.com/office/drawing/2014/main" id="{A1BD49B0-4641-4132-A269-E5136782614D}"/>
            </a:ext>
          </a:extLst>
        </xdr:cNvPr>
        <xdr:cNvSpPr/>
      </xdr:nvSpPr>
      <xdr:spPr>
        <a:xfrm>
          <a:off x="18605500" y="708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104193</xdr:rowOff>
    </xdr:from>
    <xdr:to>
      <xdr:col>102</xdr:col>
      <xdr:colOff>114300</xdr:colOff>
      <xdr:row>41</xdr:row>
      <xdr:rowOff>106552</xdr:rowOff>
    </xdr:to>
    <xdr:cxnSp macro="">
      <xdr:nvCxnSpPr>
        <xdr:cNvPr id="505" name="直線コネクタ 504">
          <a:extLst>
            <a:ext uri="{FF2B5EF4-FFF2-40B4-BE49-F238E27FC236}">
              <a16:creationId xmlns:a16="http://schemas.microsoft.com/office/drawing/2014/main" id="{2680D0CC-C8AF-4E9C-BC1B-1F4776E7A572}"/>
            </a:ext>
          </a:extLst>
        </xdr:cNvPr>
        <xdr:cNvCxnSpPr/>
      </xdr:nvCxnSpPr>
      <xdr:spPr>
        <a:xfrm flipV="1">
          <a:off x="18656300" y="7133643"/>
          <a:ext cx="889000" cy="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506" name="n_1aveValue【一般廃棄物処理施設】&#10;一人当たり有形固定資産（償却資産）額">
          <a:extLst>
            <a:ext uri="{FF2B5EF4-FFF2-40B4-BE49-F238E27FC236}">
              <a16:creationId xmlns:a16="http://schemas.microsoft.com/office/drawing/2014/main" id="{9F8EE9A6-2C19-44C6-8FCA-B4A6C44165A8}"/>
            </a:ext>
          </a:extLst>
        </xdr:cNvPr>
        <xdr:cNvSpPr txBox="1"/>
      </xdr:nvSpPr>
      <xdr:spPr>
        <a:xfrm>
          <a:off x="21011095" y="681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507" name="n_2aveValue【一般廃棄物処理施設】&#10;一人当たり有形固定資産（償却資産）額">
          <a:extLst>
            <a:ext uri="{FF2B5EF4-FFF2-40B4-BE49-F238E27FC236}">
              <a16:creationId xmlns:a16="http://schemas.microsoft.com/office/drawing/2014/main" id="{63EF44DB-1F75-4E15-9F04-93AD5360EB83}"/>
            </a:ext>
          </a:extLst>
        </xdr:cNvPr>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508" name="n_3aveValue【一般廃棄物処理施設】&#10;一人当たり有形固定資産（償却資産）額">
          <a:extLst>
            <a:ext uri="{FF2B5EF4-FFF2-40B4-BE49-F238E27FC236}">
              <a16:creationId xmlns:a16="http://schemas.microsoft.com/office/drawing/2014/main" id="{8E4CE5EE-8CAE-4EA4-BE7D-E9C17A25C403}"/>
            </a:ext>
          </a:extLst>
        </xdr:cNvPr>
        <xdr:cNvSpPr txBox="1"/>
      </xdr:nvSpPr>
      <xdr:spPr>
        <a:xfrm>
          <a:off x="19245795" y="684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509" name="n_4aveValue【一般廃棄物処理施設】&#10;一人当たり有形固定資産（償却資産）額">
          <a:extLst>
            <a:ext uri="{FF2B5EF4-FFF2-40B4-BE49-F238E27FC236}">
              <a16:creationId xmlns:a16="http://schemas.microsoft.com/office/drawing/2014/main" id="{43AC1468-35E7-41B1-9921-ED6E115B8C9B}"/>
            </a:ext>
          </a:extLst>
        </xdr:cNvPr>
        <xdr:cNvSpPr txBox="1"/>
      </xdr:nvSpPr>
      <xdr:spPr>
        <a:xfrm>
          <a:off x="18356795" y="684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139197</xdr:rowOff>
    </xdr:from>
    <xdr:ext cx="599010" cy="259045"/>
    <xdr:sp macro="" textlink="">
      <xdr:nvSpPr>
        <xdr:cNvPr id="510" name="n_1mainValue【一般廃棄物処理施設】&#10;一人当たり有形固定資産（償却資産）額">
          <a:extLst>
            <a:ext uri="{FF2B5EF4-FFF2-40B4-BE49-F238E27FC236}">
              <a16:creationId xmlns:a16="http://schemas.microsoft.com/office/drawing/2014/main" id="{641D80A7-A049-4051-AA02-ABACE42575C4}"/>
            </a:ext>
          </a:extLst>
        </xdr:cNvPr>
        <xdr:cNvSpPr txBox="1"/>
      </xdr:nvSpPr>
      <xdr:spPr>
        <a:xfrm>
          <a:off x="21011095" y="716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142481</xdr:rowOff>
    </xdr:from>
    <xdr:ext cx="599010" cy="259045"/>
    <xdr:sp macro="" textlink="">
      <xdr:nvSpPr>
        <xdr:cNvPr id="511" name="n_2mainValue【一般廃棄物処理施設】&#10;一人当たり有形固定資産（償却資産）額">
          <a:extLst>
            <a:ext uri="{FF2B5EF4-FFF2-40B4-BE49-F238E27FC236}">
              <a16:creationId xmlns:a16="http://schemas.microsoft.com/office/drawing/2014/main" id="{27B55CBF-9826-4278-A79A-C489928FAE16}"/>
            </a:ext>
          </a:extLst>
        </xdr:cNvPr>
        <xdr:cNvSpPr txBox="1"/>
      </xdr:nvSpPr>
      <xdr:spPr>
        <a:xfrm>
          <a:off x="20134795" y="717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146120</xdr:rowOff>
    </xdr:from>
    <xdr:ext cx="599010" cy="259045"/>
    <xdr:sp macro="" textlink="">
      <xdr:nvSpPr>
        <xdr:cNvPr id="512" name="n_3mainValue【一般廃棄物処理施設】&#10;一人当たり有形固定資産（償却資産）額">
          <a:extLst>
            <a:ext uri="{FF2B5EF4-FFF2-40B4-BE49-F238E27FC236}">
              <a16:creationId xmlns:a16="http://schemas.microsoft.com/office/drawing/2014/main" id="{558FE72B-4F2E-483B-8687-EC42C30EAEFB}"/>
            </a:ext>
          </a:extLst>
        </xdr:cNvPr>
        <xdr:cNvSpPr txBox="1"/>
      </xdr:nvSpPr>
      <xdr:spPr>
        <a:xfrm>
          <a:off x="19245795" y="717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148479</xdr:rowOff>
    </xdr:from>
    <xdr:ext cx="599010" cy="259045"/>
    <xdr:sp macro="" textlink="">
      <xdr:nvSpPr>
        <xdr:cNvPr id="513" name="n_4mainValue【一般廃棄物処理施設】&#10;一人当たり有形固定資産（償却資産）額">
          <a:extLst>
            <a:ext uri="{FF2B5EF4-FFF2-40B4-BE49-F238E27FC236}">
              <a16:creationId xmlns:a16="http://schemas.microsoft.com/office/drawing/2014/main" id="{F7320FD0-EACB-4E29-800B-312954529311}"/>
            </a:ext>
          </a:extLst>
        </xdr:cNvPr>
        <xdr:cNvSpPr txBox="1"/>
      </xdr:nvSpPr>
      <xdr:spPr>
        <a:xfrm>
          <a:off x="18356795" y="717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7A5ACA21-6BDE-422A-8115-919161EFC0C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E52D3AC3-ECD0-4C3D-B8B5-A35240568FF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14EF8547-9FBD-420F-9893-F8C10CD87B7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F59D3290-2F1B-47BF-AEE3-78ADCE0093C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D8242D5C-916A-4EA0-92B8-B0D586A624A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19DB5493-9A77-4659-9537-0E7C8AC9ACF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39AE6FF8-2A33-45CA-BDC7-497BAB5C7A1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1EFB7773-CB80-4CC8-8316-85A45EEDE2FB}"/>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a:extLst>
            <a:ext uri="{FF2B5EF4-FFF2-40B4-BE49-F238E27FC236}">
              <a16:creationId xmlns:a16="http://schemas.microsoft.com/office/drawing/2014/main" id="{DBDBE883-054C-4079-AE3B-19399494C6E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a:extLst>
            <a:ext uri="{FF2B5EF4-FFF2-40B4-BE49-F238E27FC236}">
              <a16:creationId xmlns:a16="http://schemas.microsoft.com/office/drawing/2014/main" id="{7EBE5E8D-E7C3-49D4-A6E0-33287AF8027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a:extLst>
            <a:ext uri="{FF2B5EF4-FFF2-40B4-BE49-F238E27FC236}">
              <a16:creationId xmlns:a16="http://schemas.microsoft.com/office/drawing/2014/main" id="{757E0646-6271-4E3C-88D5-B9B29C7BF27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a:extLst>
            <a:ext uri="{FF2B5EF4-FFF2-40B4-BE49-F238E27FC236}">
              <a16:creationId xmlns:a16="http://schemas.microsoft.com/office/drawing/2014/main" id="{F129F0E8-8198-421C-9D47-001C7931FDC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a:extLst>
            <a:ext uri="{FF2B5EF4-FFF2-40B4-BE49-F238E27FC236}">
              <a16:creationId xmlns:a16="http://schemas.microsoft.com/office/drawing/2014/main" id="{5456C720-56B7-4DDD-8E70-50DBD89DE5D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a:extLst>
            <a:ext uri="{FF2B5EF4-FFF2-40B4-BE49-F238E27FC236}">
              <a16:creationId xmlns:a16="http://schemas.microsoft.com/office/drawing/2014/main" id="{16EBACFA-538C-4A04-A8B5-776018E6B84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a:extLst>
            <a:ext uri="{FF2B5EF4-FFF2-40B4-BE49-F238E27FC236}">
              <a16:creationId xmlns:a16="http://schemas.microsoft.com/office/drawing/2014/main" id="{D1A2461C-D998-4180-AB9D-4F48B03322C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a:extLst>
            <a:ext uri="{FF2B5EF4-FFF2-40B4-BE49-F238E27FC236}">
              <a16:creationId xmlns:a16="http://schemas.microsoft.com/office/drawing/2014/main" id="{A65CD2C5-3AC6-414B-9EEB-FD2324F2803E}"/>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77E1F96A-1FAF-4B58-933E-998BB0B04BB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63CC3A0F-29CE-4977-9638-9FD963CC0D7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8B374CF9-CCFE-4BF0-AD6F-A115A068867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5D5C85FD-1955-4BB4-91B2-091852D3259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77DEDF8C-1AE0-45DB-911C-1354DD2996C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3AD09D2A-0CBD-4715-8D34-28BD9119F20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A5B6018D-5DF3-4117-813C-06D9E498E7C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726F3CE8-4B77-4D3C-B8B4-AB5C03B2F82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A626C710-CA8A-427B-B7C1-21A7B0D3654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21324D90-3E01-49A2-A3CF-F5C2D2357CF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E0E0A8E2-9D96-4E8B-BF29-7272F6AD8D1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1" name="直線コネクタ 540">
          <a:extLst>
            <a:ext uri="{FF2B5EF4-FFF2-40B4-BE49-F238E27FC236}">
              <a16:creationId xmlns:a16="http://schemas.microsoft.com/office/drawing/2014/main" id="{6953420D-CC5A-4086-9B88-1422284FE94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2" name="テキスト ボックス 541">
          <a:extLst>
            <a:ext uri="{FF2B5EF4-FFF2-40B4-BE49-F238E27FC236}">
              <a16:creationId xmlns:a16="http://schemas.microsoft.com/office/drawing/2014/main" id="{B0149F7A-21E2-4563-9E30-83C2F2938C7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3" name="直線コネクタ 542">
          <a:extLst>
            <a:ext uri="{FF2B5EF4-FFF2-40B4-BE49-F238E27FC236}">
              <a16:creationId xmlns:a16="http://schemas.microsoft.com/office/drawing/2014/main" id="{B27DB9CE-DC44-446F-B680-6C52928271A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4" name="テキスト ボックス 543">
          <a:extLst>
            <a:ext uri="{FF2B5EF4-FFF2-40B4-BE49-F238E27FC236}">
              <a16:creationId xmlns:a16="http://schemas.microsoft.com/office/drawing/2014/main" id="{19CFFC3A-8E45-459E-B0F3-3852DC677FB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5" name="直線コネクタ 544">
          <a:extLst>
            <a:ext uri="{FF2B5EF4-FFF2-40B4-BE49-F238E27FC236}">
              <a16:creationId xmlns:a16="http://schemas.microsoft.com/office/drawing/2014/main" id="{A9CB0BD9-2FD2-411B-9039-6DA60B2805D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6" name="テキスト ボックス 545">
          <a:extLst>
            <a:ext uri="{FF2B5EF4-FFF2-40B4-BE49-F238E27FC236}">
              <a16:creationId xmlns:a16="http://schemas.microsoft.com/office/drawing/2014/main" id="{C5B717A6-22C8-45C0-948B-47BD3A867E2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7" name="直線コネクタ 546">
          <a:extLst>
            <a:ext uri="{FF2B5EF4-FFF2-40B4-BE49-F238E27FC236}">
              <a16:creationId xmlns:a16="http://schemas.microsoft.com/office/drawing/2014/main" id="{DDE65BAF-35BC-4C69-82F0-661595F0FA2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8" name="テキスト ボックス 547">
          <a:extLst>
            <a:ext uri="{FF2B5EF4-FFF2-40B4-BE49-F238E27FC236}">
              <a16:creationId xmlns:a16="http://schemas.microsoft.com/office/drawing/2014/main" id="{1D256ABC-A064-4E8A-9230-133A4E0E9CD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9" name="直線コネクタ 548">
          <a:extLst>
            <a:ext uri="{FF2B5EF4-FFF2-40B4-BE49-F238E27FC236}">
              <a16:creationId xmlns:a16="http://schemas.microsoft.com/office/drawing/2014/main" id="{0B2E6463-0B7B-4F17-91B3-F896525285E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0" name="テキスト ボックス 549">
          <a:extLst>
            <a:ext uri="{FF2B5EF4-FFF2-40B4-BE49-F238E27FC236}">
              <a16:creationId xmlns:a16="http://schemas.microsoft.com/office/drawing/2014/main" id="{ADA09D02-BD4D-4B2A-802A-4BD44668B61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1" name="直線コネクタ 550">
          <a:extLst>
            <a:ext uri="{FF2B5EF4-FFF2-40B4-BE49-F238E27FC236}">
              <a16:creationId xmlns:a16="http://schemas.microsoft.com/office/drawing/2014/main" id="{F13EDA2F-1EDD-4497-B88F-1DFC4FF959D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2" name="テキスト ボックス 551">
          <a:extLst>
            <a:ext uri="{FF2B5EF4-FFF2-40B4-BE49-F238E27FC236}">
              <a16:creationId xmlns:a16="http://schemas.microsoft.com/office/drawing/2014/main" id="{261AA7C9-88EC-4462-B8C6-87104475ABE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a:extLst>
            <a:ext uri="{FF2B5EF4-FFF2-40B4-BE49-F238E27FC236}">
              <a16:creationId xmlns:a16="http://schemas.microsoft.com/office/drawing/2014/main" id="{DFA2823A-C87B-4FAE-9F3B-8DB0CAF4901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消防施設】&#10;有形固定資産減価償却率グラフ枠">
          <a:extLst>
            <a:ext uri="{FF2B5EF4-FFF2-40B4-BE49-F238E27FC236}">
              <a16:creationId xmlns:a16="http://schemas.microsoft.com/office/drawing/2014/main" id="{4E3B9F66-7CBF-4627-B57A-0EE8F5C688D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555" name="直線コネクタ 554">
          <a:extLst>
            <a:ext uri="{FF2B5EF4-FFF2-40B4-BE49-F238E27FC236}">
              <a16:creationId xmlns:a16="http://schemas.microsoft.com/office/drawing/2014/main" id="{322A7F8A-CAE1-43F5-B7EC-833CB11FA473}"/>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6" name="【消防施設】&#10;有形固定資産減価償却率最小値テキスト">
          <a:extLst>
            <a:ext uri="{FF2B5EF4-FFF2-40B4-BE49-F238E27FC236}">
              <a16:creationId xmlns:a16="http://schemas.microsoft.com/office/drawing/2014/main" id="{F2CCE7DF-EB31-4108-9471-7DD448CFE32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7" name="直線コネクタ 556">
          <a:extLst>
            <a:ext uri="{FF2B5EF4-FFF2-40B4-BE49-F238E27FC236}">
              <a16:creationId xmlns:a16="http://schemas.microsoft.com/office/drawing/2014/main" id="{060F7A2B-4C05-4DAB-9F02-9CFEA53FF4C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558" name="【消防施設】&#10;有形固定資産減価償却率最大値テキスト">
          <a:extLst>
            <a:ext uri="{FF2B5EF4-FFF2-40B4-BE49-F238E27FC236}">
              <a16:creationId xmlns:a16="http://schemas.microsoft.com/office/drawing/2014/main" id="{D2E369D4-2C1A-4C1C-9941-68301A6D9199}"/>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559" name="直線コネクタ 558">
          <a:extLst>
            <a:ext uri="{FF2B5EF4-FFF2-40B4-BE49-F238E27FC236}">
              <a16:creationId xmlns:a16="http://schemas.microsoft.com/office/drawing/2014/main" id="{E79E9C48-B78B-490B-BE3C-5A9E3979E39D}"/>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560" name="【消防施設】&#10;有形固定資産減価償却率平均値テキスト">
          <a:extLst>
            <a:ext uri="{FF2B5EF4-FFF2-40B4-BE49-F238E27FC236}">
              <a16:creationId xmlns:a16="http://schemas.microsoft.com/office/drawing/2014/main" id="{6A9944F9-3D57-4FC7-8EC2-D163744117CA}"/>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561" name="フローチャート: 判断 560">
          <a:extLst>
            <a:ext uri="{FF2B5EF4-FFF2-40B4-BE49-F238E27FC236}">
              <a16:creationId xmlns:a16="http://schemas.microsoft.com/office/drawing/2014/main" id="{CDFB74B8-959C-494B-82C0-5E592EDB58E0}"/>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562" name="フローチャート: 判断 561">
          <a:extLst>
            <a:ext uri="{FF2B5EF4-FFF2-40B4-BE49-F238E27FC236}">
              <a16:creationId xmlns:a16="http://schemas.microsoft.com/office/drawing/2014/main" id="{AC466589-FCDD-48A9-8FA4-FB523B77F3DA}"/>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563" name="フローチャート: 判断 562">
          <a:extLst>
            <a:ext uri="{FF2B5EF4-FFF2-40B4-BE49-F238E27FC236}">
              <a16:creationId xmlns:a16="http://schemas.microsoft.com/office/drawing/2014/main" id="{385F536E-27D9-4256-9FCC-52BDAC721946}"/>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64" name="フローチャート: 判断 563">
          <a:extLst>
            <a:ext uri="{FF2B5EF4-FFF2-40B4-BE49-F238E27FC236}">
              <a16:creationId xmlns:a16="http://schemas.microsoft.com/office/drawing/2014/main" id="{485A477D-89CE-4185-862B-ED8D6C870608}"/>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565" name="フローチャート: 判断 564">
          <a:extLst>
            <a:ext uri="{FF2B5EF4-FFF2-40B4-BE49-F238E27FC236}">
              <a16:creationId xmlns:a16="http://schemas.microsoft.com/office/drawing/2014/main" id="{61827711-2C4D-4369-80B3-8A5409382721}"/>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1F91B34B-3F6A-4C27-BAF9-4FB9FB9288C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ECFED6CC-E7CA-41BC-9F2A-15F27B199EF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6AA982BD-2A4F-4234-B5F3-E55D7EB6FBB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963F66D1-C003-4AD2-AECA-E9D9E9758A5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C0010DB8-FEE6-41C0-A2D4-55C45CE6740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19957</xdr:rowOff>
    </xdr:from>
    <xdr:to>
      <xdr:col>85</xdr:col>
      <xdr:colOff>177800</xdr:colOff>
      <xdr:row>84</xdr:row>
      <xdr:rowOff>121557</xdr:rowOff>
    </xdr:to>
    <xdr:sp macro="" textlink="">
      <xdr:nvSpPr>
        <xdr:cNvPr id="571" name="楕円 570">
          <a:extLst>
            <a:ext uri="{FF2B5EF4-FFF2-40B4-BE49-F238E27FC236}">
              <a16:creationId xmlns:a16="http://schemas.microsoft.com/office/drawing/2014/main" id="{EDBCC3D6-53AF-4AA4-B575-A994EF3FC913}"/>
            </a:ext>
          </a:extLst>
        </xdr:cNvPr>
        <xdr:cNvSpPr/>
      </xdr:nvSpPr>
      <xdr:spPr>
        <a:xfrm>
          <a:off x="162687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169834</xdr:rowOff>
    </xdr:from>
    <xdr:ext cx="405111" cy="259045"/>
    <xdr:sp macro="" textlink="">
      <xdr:nvSpPr>
        <xdr:cNvPr id="572" name="【消防施設】&#10;有形固定資産減価償却率該当値テキスト">
          <a:extLst>
            <a:ext uri="{FF2B5EF4-FFF2-40B4-BE49-F238E27FC236}">
              <a16:creationId xmlns:a16="http://schemas.microsoft.com/office/drawing/2014/main" id="{96CCAE65-6A47-4E7D-80BB-D8D9AF8A9262}"/>
            </a:ext>
          </a:extLst>
        </xdr:cNvPr>
        <xdr:cNvSpPr txBox="1"/>
      </xdr:nvSpPr>
      <xdr:spPr>
        <a:xfrm>
          <a:off x="16357600"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46082</xdr:rowOff>
    </xdr:from>
    <xdr:to>
      <xdr:col>81</xdr:col>
      <xdr:colOff>101600</xdr:colOff>
      <xdr:row>84</xdr:row>
      <xdr:rowOff>147682</xdr:rowOff>
    </xdr:to>
    <xdr:sp macro="" textlink="">
      <xdr:nvSpPr>
        <xdr:cNvPr id="573" name="楕円 572">
          <a:extLst>
            <a:ext uri="{FF2B5EF4-FFF2-40B4-BE49-F238E27FC236}">
              <a16:creationId xmlns:a16="http://schemas.microsoft.com/office/drawing/2014/main" id="{06C02CD1-E4FE-4B69-8420-AB6145F36E58}"/>
            </a:ext>
          </a:extLst>
        </xdr:cNvPr>
        <xdr:cNvSpPr/>
      </xdr:nvSpPr>
      <xdr:spPr>
        <a:xfrm>
          <a:off x="154305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70757</xdr:rowOff>
    </xdr:from>
    <xdr:to>
      <xdr:col>85</xdr:col>
      <xdr:colOff>127000</xdr:colOff>
      <xdr:row>84</xdr:row>
      <xdr:rowOff>96882</xdr:rowOff>
    </xdr:to>
    <xdr:cxnSp macro="">
      <xdr:nvCxnSpPr>
        <xdr:cNvPr id="574" name="直線コネクタ 573">
          <a:extLst>
            <a:ext uri="{FF2B5EF4-FFF2-40B4-BE49-F238E27FC236}">
              <a16:creationId xmlns:a16="http://schemas.microsoft.com/office/drawing/2014/main" id="{013DB6FA-3556-486C-A5C5-742FAE3A1CDA}"/>
            </a:ext>
          </a:extLst>
        </xdr:cNvPr>
        <xdr:cNvCxnSpPr/>
      </xdr:nvCxnSpPr>
      <xdr:spPr>
        <a:xfrm flipV="1">
          <a:off x="15481300" y="14472557"/>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73842</xdr:rowOff>
    </xdr:from>
    <xdr:to>
      <xdr:col>76</xdr:col>
      <xdr:colOff>165100</xdr:colOff>
      <xdr:row>85</xdr:row>
      <xdr:rowOff>3992</xdr:rowOff>
    </xdr:to>
    <xdr:sp macro="" textlink="">
      <xdr:nvSpPr>
        <xdr:cNvPr id="575" name="楕円 574">
          <a:extLst>
            <a:ext uri="{FF2B5EF4-FFF2-40B4-BE49-F238E27FC236}">
              <a16:creationId xmlns:a16="http://schemas.microsoft.com/office/drawing/2014/main" id="{83CEFB6C-E835-441B-8CBC-BB5A2A898B54}"/>
            </a:ext>
          </a:extLst>
        </xdr:cNvPr>
        <xdr:cNvSpPr/>
      </xdr:nvSpPr>
      <xdr:spPr>
        <a:xfrm>
          <a:off x="145415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96882</xdr:rowOff>
    </xdr:from>
    <xdr:to>
      <xdr:col>81</xdr:col>
      <xdr:colOff>50800</xdr:colOff>
      <xdr:row>84</xdr:row>
      <xdr:rowOff>124642</xdr:rowOff>
    </xdr:to>
    <xdr:cxnSp macro="">
      <xdr:nvCxnSpPr>
        <xdr:cNvPr id="576" name="直線コネクタ 575">
          <a:extLst>
            <a:ext uri="{FF2B5EF4-FFF2-40B4-BE49-F238E27FC236}">
              <a16:creationId xmlns:a16="http://schemas.microsoft.com/office/drawing/2014/main" id="{D0F56CD2-A18C-4BD6-9B8B-D92635891824}"/>
            </a:ext>
          </a:extLst>
        </xdr:cNvPr>
        <xdr:cNvCxnSpPr/>
      </xdr:nvCxnSpPr>
      <xdr:spPr>
        <a:xfrm flipV="1">
          <a:off x="14592300" y="1449868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23223</xdr:rowOff>
    </xdr:from>
    <xdr:to>
      <xdr:col>72</xdr:col>
      <xdr:colOff>38100</xdr:colOff>
      <xdr:row>85</xdr:row>
      <xdr:rowOff>124823</xdr:rowOff>
    </xdr:to>
    <xdr:sp macro="" textlink="">
      <xdr:nvSpPr>
        <xdr:cNvPr id="577" name="楕円 576">
          <a:extLst>
            <a:ext uri="{FF2B5EF4-FFF2-40B4-BE49-F238E27FC236}">
              <a16:creationId xmlns:a16="http://schemas.microsoft.com/office/drawing/2014/main" id="{EDF946F3-96DF-4A6B-BB39-2011B6C36823}"/>
            </a:ext>
          </a:extLst>
        </xdr:cNvPr>
        <xdr:cNvSpPr/>
      </xdr:nvSpPr>
      <xdr:spPr>
        <a:xfrm>
          <a:off x="13652500" y="1459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124642</xdr:rowOff>
    </xdr:from>
    <xdr:to>
      <xdr:col>76</xdr:col>
      <xdr:colOff>114300</xdr:colOff>
      <xdr:row>85</xdr:row>
      <xdr:rowOff>74023</xdr:rowOff>
    </xdr:to>
    <xdr:cxnSp macro="">
      <xdr:nvCxnSpPr>
        <xdr:cNvPr id="578" name="直線コネクタ 577">
          <a:extLst>
            <a:ext uri="{FF2B5EF4-FFF2-40B4-BE49-F238E27FC236}">
              <a16:creationId xmlns:a16="http://schemas.microsoft.com/office/drawing/2014/main" id="{CEF1BA85-6E92-4E9B-A7C1-19DBE3BE7544}"/>
            </a:ext>
          </a:extLst>
        </xdr:cNvPr>
        <xdr:cNvCxnSpPr/>
      </xdr:nvCxnSpPr>
      <xdr:spPr>
        <a:xfrm flipV="1">
          <a:off x="13703300" y="14526442"/>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6894</xdr:rowOff>
    </xdr:from>
    <xdr:to>
      <xdr:col>67</xdr:col>
      <xdr:colOff>101600</xdr:colOff>
      <xdr:row>85</xdr:row>
      <xdr:rowOff>108494</xdr:rowOff>
    </xdr:to>
    <xdr:sp macro="" textlink="">
      <xdr:nvSpPr>
        <xdr:cNvPr id="579" name="楕円 578">
          <a:extLst>
            <a:ext uri="{FF2B5EF4-FFF2-40B4-BE49-F238E27FC236}">
              <a16:creationId xmlns:a16="http://schemas.microsoft.com/office/drawing/2014/main" id="{91BD2483-338A-4C18-9ED8-8DD73764D49F}"/>
            </a:ext>
          </a:extLst>
        </xdr:cNvPr>
        <xdr:cNvSpPr/>
      </xdr:nvSpPr>
      <xdr:spPr>
        <a:xfrm>
          <a:off x="12763500" y="1458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57694</xdr:rowOff>
    </xdr:from>
    <xdr:to>
      <xdr:col>71</xdr:col>
      <xdr:colOff>177800</xdr:colOff>
      <xdr:row>85</xdr:row>
      <xdr:rowOff>74023</xdr:rowOff>
    </xdr:to>
    <xdr:cxnSp macro="">
      <xdr:nvCxnSpPr>
        <xdr:cNvPr id="580" name="直線コネクタ 579">
          <a:extLst>
            <a:ext uri="{FF2B5EF4-FFF2-40B4-BE49-F238E27FC236}">
              <a16:creationId xmlns:a16="http://schemas.microsoft.com/office/drawing/2014/main" id="{96BBF30D-C779-47B6-95B5-40F171FDDB2D}"/>
            </a:ext>
          </a:extLst>
        </xdr:cNvPr>
        <xdr:cNvCxnSpPr/>
      </xdr:nvCxnSpPr>
      <xdr:spPr>
        <a:xfrm>
          <a:off x="12814300" y="1463094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581" name="n_1aveValue【消防施設】&#10;有形固定資産減価償却率">
          <a:extLst>
            <a:ext uri="{FF2B5EF4-FFF2-40B4-BE49-F238E27FC236}">
              <a16:creationId xmlns:a16="http://schemas.microsoft.com/office/drawing/2014/main" id="{FD626AB1-D4FD-4AE4-8703-F5FF6A3BD821}"/>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582" name="n_2aveValue【消防施設】&#10;有形固定資産減価償却率">
          <a:extLst>
            <a:ext uri="{FF2B5EF4-FFF2-40B4-BE49-F238E27FC236}">
              <a16:creationId xmlns:a16="http://schemas.microsoft.com/office/drawing/2014/main" id="{797AE163-E6F4-4E58-A814-97A1F6782D43}"/>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583" name="n_3aveValue【消防施設】&#10;有形固定資産減価償却率">
          <a:extLst>
            <a:ext uri="{FF2B5EF4-FFF2-40B4-BE49-F238E27FC236}">
              <a16:creationId xmlns:a16="http://schemas.microsoft.com/office/drawing/2014/main" id="{DBCCDE5C-40EB-4B6B-A6D5-05087476A9E4}"/>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584" name="n_4aveValue【消防施設】&#10;有形固定資産減価償却率">
          <a:extLst>
            <a:ext uri="{FF2B5EF4-FFF2-40B4-BE49-F238E27FC236}">
              <a16:creationId xmlns:a16="http://schemas.microsoft.com/office/drawing/2014/main" id="{B26AC8A1-450D-423D-955B-3E938F2921C4}"/>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138809</xdr:rowOff>
    </xdr:from>
    <xdr:ext cx="405111" cy="259045"/>
    <xdr:sp macro="" textlink="">
      <xdr:nvSpPr>
        <xdr:cNvPr id="585" name="n_1mainValue【消防施設】&#10;有形固定資産減価償却率">
          <a:extLst>
            <a:ext uri="{FF2B5EF4-FFF2-40B4-BE49-F238E27FC236}">
              <a16:creationId xmlns:a16="http://schemas.microsoft.com/office/drawing/2014/main" id="{9DE29B43-5DDD-4C2E-B07F-7F193EF92E22}"/>
            </a:ext>
          </a:extLst>
        </xdr:cNvPr>
        <xdr:cNvSpPr txBox="1"/>
      </xdr:nvSpPr>
      <xdr:spPr>
        <a:xfrm>
          <a:off x="15266044" y="1454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166569</xdr:rowOff>
    </xdr:from>
    <xdr:ext cx="405111" cy="259045"/>
    <xdr:sp macro="" textlink="">
      <xdr:nvSpPr>
        <xdr:cNvPr id="586" name="n_2mainValue【消防施設】&#10;有形固定資産減価償却率">
          <a:extLst>
            <a:ext uri="{FF2B5EF4-FFF2-40B4-BE49-F238E27FC236}">
              <a16:creationId xmlns:a16="http://schemas.microsoft.com/office/drawing/2014/main" id="{DBA74190-996B-44DD-AC1E-EDBADEA07665}"/>
            </a:ext>
          </a:extLst>
        </xdr:cNvPr>
        <xdr:cNvSpPr txBox="1"/>
      </xdr:nvSpPr>
      <xdr:spPr>
        <a:xfrm>
          <a:off x="14389744" y="145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115950</xdr:rowOff>
    </xdr:from>
    <xdr:ext cx="405111" cy="259045"/>
    <xdr:sp macro="" textlink="">
      <xdr:nvSpPr>
        <xdr:cNvPr id="587" name="n_3mainValue【消防施設】&#10;有形固定資産減価償却率">
          <a:extLst>
            <a:ext uri="{FF2B5EF4-FFF2-40B4-BE49-F238E27FC236}">
              <a16:creationId xmlns:a16="http://schemas.microsoft.com/office/drawing/2014/main" id="{C3C0475C-A511-4669-B2D8-EE4708D5B386}"/>
            </a:ext>
          </a:extLst>
        </xdr:cNvPr>
        <xdr:cNvSpPr txBox="1"/>
      </xdr:nvSpPr>
      <xdr:spPr>
        <a:xfrm>
          <a:off x="13500744" y="1468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99621</xdr:rowOff>
    </xdr:from>
    <xdr:ext cx="405111" cy="259045"/>
    <xdr:sp macro="" textlink="">
      <xdr:nvSpPr>
        <xdr:cNvPr id="588" name="n_4mainValue【消防施設】&#10;有形固定資産減価償却率">
          <a:extLst>
            <a:ext uri="{FF2B5EF4-FFF2-40B4-BE49-F238E27FC236}">
              <a16:creationId xmlns:a16="http://schemas.microsoft.com/office/drawing/2014/main" id="{46332009-7E86-4889-9E92-CF2E9A24208E}"/>
            </a:ext>
          </a:extLst>
        </xdr:cNvPr>
        <xdr:cNvSpPr txBox="1"/>
      </xdr:nvSpPr>
      <xdr:spPr>
        <a:xfrm>
          <a:off x="12611744" y="1467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9" name="正方形/長方形 588">
          <a:extLst>
            <a:ext uri="{FF2B5EF4-FFF2-40B4-BE49-F238E27FC236}">
              <a16:creationId xmlns:a16="http://schemas.microsoft.com/office/drawing/2014/main" id="{DDC89765-4680-45AE-A245-A15B326F928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0" name="正方形/長方形 589">
          <a:extLst>
            <a:ext uri="{FF2B5EF4-FFF2-40B4-BE49-F238E27FC236}">
              <a16:creationId xmlns:a16="http://schemas.microsoft.com/office/drawing/2014/main" id="{2877DE81-9044-4CB4-87F3-F52234920A6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1" name="正方形/長方形 590">
          <a:extLst>
            <a:ext uri="{FF2B5EF4-FFF2-40B4-BE49-F238E27FC236}">
              <a16:creationId xmlns:a16="http://schemas.microsoft.com/office/drawing/2014/main" id="{11540DB9-458C-4BFB-A71A-982EC69B673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2" name="正方形/長方形 591">
          <a:extLst>
            <a:ext uri="{FF2B5EF4-FFF2-40B4-BE49-F238E27FC236}">
              <a16:creationId xmlns:a16="http://schemas.microsoft.com/office/drawing/2014/main" id="{5781010F-FB26-46BB-A2D8-1D29112AD2E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3" name="正方形/長方形 592">
          <a:extLst>
            <a:ext uri="{FF2B5EF4-FFF2-40B4-BE49-F238E27FC236}">
              <a16:creationId xmlns:a16="http://schemas.microsoft.com/office/drawing/2014/main" id="{2E1B0B6D-913D-4EFD-9AAE-3DFD3BF00BB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4" name="正方形/長方形 593">
          <a:extLst>
            <a:ext uri="{FF2B5EF4-FFF2-40B4-BE49-F238E27FC236}">
              <a16:creationId xmlns:a16="http://schemas.microsoft.com/office/drawing/2014/main" id="{9D5B5119-E9C5-47AC-B521-016935CF937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5" name="正方形/長方形 594">
          <a:extLst>
            <a:ext uri="{FF2B5EF4-FFF2-40B4-BE49-F238E27FC236}">
              <a16:creationId xmlns:a16="http://schemas.microsoft.com/office/drawing/2014/main" id="{F5927837-7AA4-4503-9A07-7DEC5925440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正方形/長方形 595">
          <a:extLst>
            <a:ext uri="{FF2B5EF4-FFF2-40B4-BE49-F238E27FC236}">
              <a16:creationId xmlns:a16="http://schemas.microsoft.com/office/drawing/2014/main" id="{161C98BD-14AB-4E9E-A9D0-F1E4CC2A61C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7" name="テキスト ボックス 596">
          <a:extLst>
            <a:ext uri="{FF2B5EF4-FFF2-40B4-BE49-F238E27FC236}">
              <a16:creationId xmlns:a16="http://schemas.microsoft.com/office/drawing/2014/main" id="{05534F71-643A-4777-9956-648FD538163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8" name="直線コネクタ 597">
          <a:extLst>
            <a:ext uri="{FF2B5EF4-FFF2-40B4-BE49-F238E27FC236}">
              <a16:creationId xmlns:a16="http://schemas.microsoft.com/office/drawing/2014/main" id="{AAB62DE8-CBED-48F3-8551-7F9A90AFDC8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9" name="直線コネクタ 598">
          <a:extLst>
            <a:ext uri="{FF2B5EF4-FFF2-40B4-BE49-F238E27FC236}">
              <a16:creationId xmlns:a16="http://schemas.microsoft.com/office/drawing/2014/main" id="{1EE3B479-8370-4220-AAA1-FF6AC6216B4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0" name="テキスト ボックス 599">
          <a:extLst>
            <a:ext uri="{FF2B5EF4-FFF2-40B4-BE49-F238E27FC236}">
              <a16:creationId xmlns:a16="http://schemas.microsoft.com/office/drawing/2014/main" id="{622C4E85-744A-4067-8925-0F796D9BEFE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1" name="直線コネクタ 600">
          <a:extLst>
            <a:ext uri="{FF2B5EF4-FFF2-40B4-BE49-F238E27FC236}">
              <a16:creationId xmlns:a16="http://schemas.microsoft.com/office/drawing/2014/main" id="{88BE04CA-961B-4BE9-B913-66938CCFF94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2" name="テキスト ボックス 601">
          <a:extLst>
            <a:ext uri="{FF2B5EF4-FFF2-40B4-BE49-F238E27FC236}">
              <a16:creationId xmlns:a16="http://schemas.microsoft.com/office/drawing/2014/main" id="{ADEAEFC5-B098-4A30-A887-29D67CAE81B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3" name="直線コネクタ 602">
          <a:extLst>
            <a:ext uri="{FF2B5EF4-FFF2-40B4-BE49-F238E27FC236}">
              <a16:creationId xmlns:a16="http://schemas.microsoft.com/office/drawing/2014/main" id="{5DF5CA3E-C0F3-4E58-B2F0-46680661EAD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4" name="テキスト ボックス 603">
          <a:extLst>
            <a:ext uri="{FF2B5EF4-FFF2-40B4-BE49-F238E27FC236}">
              <a16:creationId xmlns:a16="http://schemas.microsoft.com/office/drawing/2014/main" id="{E3390159-9AA6-4E9D-B103-2804258905D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5" name="直線コネクタ 604">
          <a:extLst>
            <a:ext uri="{FF2B5EF4-FFF2-40B4-BE49-F238E27FC236}">
              <a16:creationId xmlns:a16="http://schemas.microsoft.com/office/drawing/2014/main" id="{5A7504FC-E2FA-442D-958C-E745D65A4D1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6" name="テキスト ボックス 605">
          <a:extLst>
            <a:ext uri="{FF2B5EF4-FFF2-40B4-BE49-F238E27FC236}">
              <a16:creationId xmlns:a16="http://schemas.microsoft.com/office/drawing/2014/main" id="{D2F67C8D-40A5-4F12-B9D0-6B13D11130C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7" name="直線コネクタ 606">
          <a:extLst>
            <a:ext uri="{FF2B5EF4-FFF2-40B4-BE49-F238E27FC236}">
              <a16:creationId xmlns:a16="http://schemas.microsoft.com/office/drawing/2014/main" id="{10283436-B36F-4A41-8C29-BA5207CC05C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8" name="テキスト ボックス 607">
          <a:extLst>
            <a:ext uri="{FF2B5EF4-FFF2-40B4-BE49-F238E27FC236}">
              <a16:creationId xmlns:a16="http://schemas.microsoft.com/office/drawing/2014/main" id="{6D400C95-ED43-4750-A8B2-3230471FF0C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a:extLst>
            <a:ext uri="{FF2B5EF4-FFF2-40B4-BE49-F238E27FC236}">
              <a16:creationId xmlns:a16="http://schemas.microsoft.com/office/drawing/2014/main" id="{9C3EB6B8-E24C-43FC-B241-E270813B4CA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610" name="テキスト ボックス 609">
          <a:extLst>
            <a:ext uri="{FF2B5EF4-FFF2-40B4-BE49-F238E27FC236}">
              <a16:creationId xmlns:a16="http://schemas.microsoft.com/office/drawing/2014/main" id="{8BABBF0C-0B71-4C45-94E1-77F43155E7E6}"/>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消防施設】&#10;一人当たり面積グラフ枠">
          <a:extLst>
            <a:ext uri="{FF2B5EF4-FFF2-40B4-BE49-F238E27FC236}">
              <a16:creationId xmlns:a16="http://schemas.microsoft.com/office/drawing/2014/main" id="{09FE0A29-D6A0-4056-A059-44545B8C056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612" name="直線コネクタ 611">
          <a:extLst>
            <a:ext uri="{FF2B5EF4-FFF2-40B4-BE49-F238E27FC236}">
              <a16:creationId xmlns:a16="http://schemas.microsoft.com/office/drawing/2014/main" id="{430FF133-41BD-4622-AEAD-54ABC4038069}"/>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613" name="【消防施設】&#10;一人当たり面積最小値テキスト">
          <a:extLst>
            <a:ext uri="{FF2B5EF4-FFF2-40B4-BE49-F238E27FC236}">
              <a16:creationId xmlns:a16="http://schemas.microsoft.com/office/drawing/2014/main" id="{33DF32D6-26A6-4F94-A9DF-5C3CE79FD6F1}"/>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614" name="直線コネクタ 613">
          <a:extLst>
            <a:ext uri="{FF2B5EF4-FFF2-40B4-BE49-F238E27FC236}">
              <a16:creationId xmlns:a16="http://schemas.microsoft.com/office/drawing/2014/main" id="{3831AD76-561A-472F-93E1-404CAA77DB13}"/>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615" name="【消防施設】&#10;一人当たり面積最大値テキスト">
          <a:extLst>
            <a:ext uri="{FF2B5EF4-FFF2-40B4-BE49-F238E27FC236}">
              <a16:creationId xmlns:a16="http://schemas.microsoft.com/office/drawing/2014/main" id="{FBB60127-3BB2-428D-8E74-AC268E9BE05D}"/>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616" name="直線コネクタ 615">
          <a:extLst>
            <a:ext uri="{FF2B5EF4-FFF2-40B4-BE49-F238E27FC236}">
              <a16:creationId xmlns:a16="http://schemas.microsoft.com/office/drawing/2014/main" id="{5E38084A-2AD3-4C06-A51C-0C48E31D7841}"/>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617" name="【消防施設】&#10;一人当たり面積平均値テキスト">
          <a:extLst>
            <a:ext uri="{FF2B5EF4-FFF2-40B4-BE49-F238E27FC236}">
              <a16:creationId xmlns:a16="http://schemas.microsoft.com/office/drawing/2014/main" id="{A45E7AD2-CE7D-4B96-A7E0-940FF667375D}"/>
            </a:ext>
          </a:extLst>
        </xdr:cNvPr>
        <xdr:cNvSpPr txBox="1"/>
      </xdr:nvSpPr>
      <xdr:spPr>
        <a:xfrm>
          <a:off x="22199600" y="14587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618" name="フローチャート: 判断 617">
          <a:extLst>
            <a:ext uri="{FF2B5EF4-FFF2-40B4-BE49-F238E27FC236}">
              <a16:creationId xmlns:a16="http://schemas.microsoft.com/office/drawing/2014/main" id="{5CEC86A1-8029-4FBA-8C4A-834E8E551921}"/>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619" name="フローチャート: 判断 618">
          <a:extLst>
            <a:ext uri="{FF2B5EF4-FFF2-40B4-BE49-F238E27FC236}">
              <a16:creationId xmlns:a16="http://schemas.microsoft.com/office/drawing/2014/main" id="{226A9E6E-A386-4FF4-B883-33DC8F512184}"/>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620" name="フローチャート: 判断 619">
          <a:extLst>
            <a:ext uri="{FF2B5EF4-FFF2-40B4-BE49-F238E27FC236}">
              <a16:creationId xmlns:a16="http://schemas.microsoft.com/office/drawing/2014/main" id="{E40DA5E7-A9C3-42DF-846E-CC5F7549A832}"/>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621" name="フローチャート: 判断 620">
          <a:extLst>
            <a:ext uri="{FF2B5EF4-FFF2-40B4-BE49-F238E27FC236}">
              <a16:creationId xmlns:a16="http://schemas.microsoft.com/office/drawing/2014/main" id="{98D9C3CB-49F9-44D9-B4D9-6E864887241C}"/>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622" name="フローチャート: 判断 621">
          <a:extLst>
            <a:ext uri="{FF2B5EF4-FFF2-40B4-BE49-F238E27FC236}">
              <a16:creationId xmlns:a16="http://schemas.microsoft.com/office/drawing/2014/main" id="{E50E487B-293C-4EAF-8956-54FCBDB0DA92}"/>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A8D4FA8A-BF24-47B1-B5CB-9FC8544F8D0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C70CDAF7-1D2E-4D6A-980E-D47B59C6BC1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7521F589-4911-4E5E-8DC2-3EB7CA76208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68D9DEA3-3965-4071-B704-EC5A049656D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522F6DAD-1075-4DBC-ACA5-5CC5C126614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9970</xdr:rowOff>
    </xdr:from>
    <xdr:to>
      <xdr:col>116</xdr:col>
      <xdr:colOff>114300</xdr:colOff>
      <xdr:row>86</xdr:row>
      <xdr:rowOff>111570</xdr:rowOff>
    </xdr:to>
    <xdr:sp macro="" textlink="">
      <xdr:nvSpPr>
        <xdr:cNvPr id="628" name="楕円 627">
          <a:extLst>
            <a:ext uri="{FF2B5EF4-FFF2-40B4-BE49-F238E27FC236}">
              <a16:creationId xmlns:a16="http://schemas.microsoft.com/office/drawing/2014/main" id="{FCFF0BCE-C45E-4A96-BB2D-ECD31838C696}"/>
            </a:ext>
          </a:extLst>
        </xdr:cNvPr>
        <xdr:cNvSpPr/>
      </xdr:nvSpPr>
      <xdr:spPr>
        <a:xfrm>
          <a:off x="22110700" y="1475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141559</xdr:rowOff>
    </xdr:from>
    <xdr:ext cx="469744" cy="259045"/>
    <xdr:sp macro="" textlink="">
      <xdr:nvSpPr>
        <xdr:cNvPr id="629" name="【消防施設】&#10;一人当たり面積該当値テキスト">
          <a:extLst>
            <a:ext uri="{FF2B5EF4-FFF2-40B4-BE49-F238E27FC236}">
              <a16:creationId xmlns:a16="http://schemas.microsoft.com/office/drawing/2014/main" id="{1B08EFC3-4BEF-48A2-B997-6A4AD021727E}"/>
            </a:ext>
          </a:extLst>
        </xdr:cNvPr>
        <xdr:cNvSpPr txBox="1"/>
      </xdr:nvSpPr>
      <xdr:spPr>
        <a:xfrm>
          <a:off x="22199600" y="1471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11494</xdr:rowOff>
    </xdr:from>
    <xdr:to>
      <xdr:col>112</xdr:col>
      <xdr:colOff>38100</xdr:colOff>
      <xdr:row>86</xdr:row>
      <xdr:rowOff>113094</xdr:rowOff>
    </xdr:to>
    <xdr:sp macro="" textlink="">
      <xdr:nvSpPr>
        <xdr:cNvPr id="630" name="楕円 629">
          <a:extLst>
            <a:ext uri="{FF2B5EF4-FFF2-40B4-BE49-F238E27FC236}">
              <a16:creationId xmlns:a16="http://schemas.microsoft.com/office/drawing/2014/main" id="{99055AF8-9377-4EFD-A8AB-3E71F9638B45}"/>
            </a:ext>
          </a:extLst>
        </xdr:cNvPr>
        <xdr:cNvSpPr/>
      </xdr:nvSpPr>
      <xdr:spPr>
        <a:xfrm>
          <a:off x="21272500" y="1475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60770</xdr:rowOff>
    </xdr:from>
    <xdr:to>
      <xdr:col>116</xdr:col>
      <xdr:colOff>63500</xdr:colOff>
      <xdr:row>86</xdr:row>
      <xdr:rowOff>62294</xdr:rowOff>
    </xdr:to>
    <xdr:cxnSp macro="">
      <xdr:nvCxnSpPr>
        <xdr:cNvPr id="631" name="直線コネクタ 630">
          <a:extLst>
            <a:ext uri="{FF2B5EF4-FFF2-40B4-BE49-F238E27FC236}">
              <a16:creationId xmlns:a16="http://schemas.microsoft.com/office/drawing/2014/main" id="{73119A8B-F275-4CA1-A64F-4D42B3591054}"/>
            </a:ext>
          </a:extLst>
        </xdr:cNvPr>
        <xdr:cNvCxnSpPr/>
      </xdr:nvCxnSpPr>
      <xdr:spPr>
        <a:xfrm flipV="1">
          <a:off x="21323300" y="1480547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12446</xdr:rowOff>
    </xdr:from>
    <xdr:to>
      <xdr:col>107</xdr:col>
      <xdr:colOff>101600</xdr:colOff>
      <xdr:row>86</xdr:row>
      <xdr:rowOff>114046</xdr:rowOff>
    </xdr:to>
    <xdr:sp macro="" textlink="">
      <xdr:nvSpPr>
        <xdr:cNvPr id="632" name="楕円 631">
          <a:extLst>
            <a:ext uri="{FF2B5EF4-FFF2-40B4-BE49-F238E27FC236}">
              <a16:creationId xmlns:a16="http://schemas.microsoft.com/office/drawing/2014/main" id="{FB9DBEB7-3F69-459C-B38D-3E2048A906E9}"/>
            </a:ext>
          </a:extLst>
        </xdr:cNvPr>
        <xdr:cNvSpPr/>
      </xdr:nvSpPr>
      <xdr:spPr>
        <a:xfrm>
          <a:off x="20383500" y="1475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62294</xdr:rowOff>
    </xdr:from>
    <xdr:to>
      <xdr:col>111</xdr:col>
      <xdr:colOff>177800</xdr:colOff>
      <xdr:row>86</xdr:row>
      <xdr:rowOff>63246</xdr:rowOff>
    </xdr:to>
    <xdr:cxnSp macro="">
      <xdr:nvCxnSpPr>
        <xdr:cNvPr id="633" name="直線コネクタ 632">
          <a:extLst>
            <a:ext uri="{FF2B5EF4-FFF2-40B4-BE49-F238E27FC236}">
              <a16:creationId xmlns:a16="http://schemas.microsoft.com/office/drawing/2014/main" id="{7265A3A2-FFE4-45AF-973C-6CD9472AF3FE}"/>
            </a:ext>
          </a:extLst>
        </xdr:cNvPr>
        <xdr:cNvCxnSpPr/>
      </xdr:nvCxnSpPr>
      <xdr:spPr>
        <a:xfrm flipV="1">
          <a:off x="20434300" y="14806994"/>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13588</xdr:rowOff>
    </xdr:from>
    <xdr:to>
      <xdr:col>102</xdr:col>
      <xdr:colOff>165100</xdr:colOff>
      <xdr:row>86</xdr:row>
      <xdr:rowOff>115188</xdr:rowOff>
    </xdr:to>
    <xdr:sp macro="" textlink="">
      <xdr:nvSpPr>
        <xdr:cNvPr id="634" name="楕円 633">
          <a:extLst>
            <a:ext uri="{FF2B5EF4-FFF2-40B4-BE49-F238E27FC236}">
              <a16:creationId xmlns:a16="http://schemas.microsoft.com/office/drawing/2014/main" id="{E1CABFEC-BFF4-4191-B8FD-7030AC728494}"/>
            </a:ext>
          </a:extLst>
        </xdr:cNvPr>
        <xdr:cNvSpPr/>
      </xdr:nvSpPr>
      <xdr:spPr>
        <a:xfrm>
          <a:off x="19494500" y="1475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63246</xdr:rowOff>
    </xdr:from>
    <xdr:to>
      <xdr:col>107</xdr:col>
      <xdr:colOff>50800</xdr:colOff>
      <xdr:row>86</xdr:row>
      <xdr:rowOff>64388</xdr:rowOff>
    </xdr:to>
    <xdr:cxnSp macro="">
      <xdr:nvCxnSpPr>
        <xdr:cNvPr id="635" name="直線コネクタ 634">
          <a:extLst>
            <a:ext uri="{FF2B5EF4-FFF2-40B4-BE49-F238E27FC236}">
              <a16:creationId xmlns:a16="http://schemas.microsoft.com/office/drawing/2014/main" id="{B4D03A1F-1044-411A-A02F-D9248C483754}"/>
            </a:ext>
          </a:extLst>
        </xdr:cNvPr>
        <xdr:cNvCxnSpPr/>
      </xdr:nvCxnSpPr>
      <xdr:spPr>
        <a:xfrm flipV="1">
          <a:off x="19545300" y="1480794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14351</xdr:rowOff>
    </xdr:from>
    <xdr:to>
      <xdr:col>98</xdr:col>
      <xdr:colOff>38100</xdr:colOff>
      <xdr:row>86</xdr:row>
      <xdr:rowOff>115951</xdr:rowOff>
    </xdr:to>
    <xdr:sp macro="" textlink="">
      <xdr:nvSpPr>
        <xdr:cNvPr id="636" name="楕円 635">
          <a:extLst>
            <a:ext uri="{FF2B5EF4-FFF2-40B4-BE49-F238E27FC236}">
              <a16:creationId xmlns:a16="http://schemas.microsoft.com/office/drawing/2014/main" id="{C2D3E1E2-485E-4CD2-B69C-ADA75A477A19}"/>
            </a:ext>
          </a:extLst>
        </xdr:cNvPr>
        <xdr:cNvSpPr/>
      </xdr:nvSpPr>
      <xdr:spPr>
        <a:xfrm>
          <a:off x="18605500" y="1475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64388</xdr:rowOff>
    </xdr:from>
    <xdr:to>
      <xdr:col>102</xdr:col>
      <xdr:colOff>114300</xdr:colOff>
      <xdr:row>86</xdr:row>
      <xdr:rowOff>65151</xdr:rowOff>
    </xdr:to>
    <xdr:cxnSp macro="">
      <xdr:nvCxnSpPr>
        <xdr:cNvPr id="637" name="直線コネクタ 636">
          <a:extLst>
            <a:ext uri="{FF2B5EF4-FFF2-40B4-BE49-F238E27FC236}">
              <a16:creationId xmlns:a16="http://schemas.microsoft.com/office/drawing/2014/main" id="{8677AC31-C268-4C65-9D7D-80210E890991}"/>
            </a:ext>
          </a:extLst>
        </xdr:cNvPr>
        <xdr:cNvCxnSpPr/>
      </xdr:nvCxnSpPr>
      <xdr:spPr>
        <a:xfrm flipV="1">
          <a:off x="18656300" y="14809088"/>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638" name="n_1aveValue【消防施設】&#10;一人当たり面積">
          <a:extLst>
            <a:ext uri="{FF2B5EF4-FFF2-40B4-BE49-F238E27FC236}">
              <a16:creationId xmlns:a16="http://schemas.microsoft.com/office/drawing/2014/main" id="{7E35305D-BC7F-44D2-B552-68289FC795A3}"/>
            </a:ext>
          </a:extLst>
        </xdr:cNvPr>
        <xdr:cNvSpPr txBox="1"/>
      </xdr:nvSpPr>
      <xdr:spPr>
        <a:xfrm>
          <a:off x="21075727" y="1451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639" name="n_2aveValue【消防施設】&#10;一人当たり面積">
          <a:extLst>
            <a:ext uri="{FF2B5EF4-FFF2-40B4-BE49-F238E27FC236}">
              <a16:creationId xmlns:a16="http://schemas.microsoft.com/office/drawing/2014/main" id="{B5F34483-2E71-4DA0-A9C5-6D20ADF37927}"/>
            </a:ext>
          </a:extLst>
        </xdr:cNvPr>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640" name="n_3aveValue【消防施設】&#10;一人当たり面積">
          <a:extLst>
            <a:ext uri="{FF2B5EF4-FFF2-40B4-BE49-F238E27FC236}">
              <a16:creationId xmlns:a16="http://schemas.microsoft.com/office/drawing/2014/main" id="{1E51911A-4C1D-4871-85CB-3C2635D7114C}"/>
            </a:ext>
          </a:extLst>
        </xdr:cNvPr>
        <xdr:cNvSpPr txBox="1"/>
      </xdr:nvSpPr>
      <xdr:spPr>
        <a:xfrm>
          <a:off x="19310427" y="1452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641" name="n_4aveValue【消防施設】&#10;一人当たり面積">
          <a:extLst>
            <a:ext uri="{FF2B5EF4-FFF2-40B4-BE49-F238E27FC236}">
              <a16:creationId xmlns:a16="http://schemas.microsoft.com/office/drawing/2014/main" id="{DDD83BCE-CE97-4A88-A257-40A762EB86FD}"/>
            </a:ext>
          </a:extLst>
        </xdr:cNvPr>
        <xdr:cNvSpPr txBox="1"/>
      </xdr:nvSpPr>
      <xdr:spPr>
        <a:xfrm>
          <a:off x="18421427" y="1452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104221</xdr:rowOff>
    </xdr:from>
    <xdr:ext cx="469744" cy="259045"/>
    <xdr:sp macro="" textlink="">
      <xdr:nvSpPr>
        <xdr:cNvPr id="642" name="n_1mainValue【消防施設】&#10;一人当たり面積">
          <a:extLst>
            <a:ext uri="{FF2B5EF4-FFF2-40B4-BE49-F238E27FC236}">
              <a16:creationId xmlns:a16="http://schemas.microsoft.com/office/drawing/2014/main" id="{56E05B41-FCCC-4680-B5A3-E5177E9C74FD}"/>
            </a:ext>
          </a:extLst>
        </xdr:cNvPr>
        <xdr:cNvSpPr txBox="1"/>
      </xdr:nvSpPr>
      <xdr:spPr>
        <a:xfrm>
          <a:off x="21075727" y="1484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105173</xdr:rowOff>
    </xdr:from>
    <xdr:ext cx="469744" cy="259045"/>
    <xdr:sp macro="" textlink="">
      <xdr:nvSpPr>
        <xdr:cNvPr id="643" name="n_2mainValue【消防施設】&#10;一人当たり面積">
          <a:extLst>
            <a:ext uri="{FF2B5EF4-FFF2-40B4-BE49-F238E27FC236}">
              <a16:creationId xmlns:a16="http://schemas.microsoft.com/office/drawing/2014/main" id="{FA51A06A-A34B-41B8-A18C-3A38749D3D1A}"/>
            </a:ext>
          </a:extLst>
        </xdr:cNvPr>
        <xdr:cNvSpPr txBox="1"/>
      </xdr:nvSpPr>
      <xdr:spPr>
        <a:xfrm>
          <a:off x="20199427" y="1484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106315</xdr:rowOff>
    </xdr:from>
    <xdr:ext cx="469744" cy="259045"/>
    <xdr:sp macro="" textlink="">
      <xdr:nvSpPr>
        <xdr:cNvPr id="644" name="n_3mainValue【消防施設】&#10;一人当たり面積">
          <a:extLst>
            <a:ext uri="{FF2B5EF4-FFF2-40B4-BE49-F238E27FC236}">
              <a16:creationId xmlns:a16="http://schemas.microsoft.com/office/drawing/2014/main" id="{DB24FE16-F7D9-4AEB-BBDC-03744212BD55}"/>
            </a:ext>
          </a:extLst>
        </xdr:cNvPr>
        <xdr:cNvSpPr txBox="1"/>
      </xdr:nvSpPr>
      <xdr:spPr>
        <a:xfrm>
          <a:off x="19310427" y="1485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107078</xdr:rowOff>
    </xdr:from>
    <xdr:ext cx="469744" cy="259045"/>
    <xdr:sp macro="" textlink="">
      <xdr:nvSpPr>
        <xdr:cNvPr id="645" name="n_4mainValue【消防施設】&#10;一人当たり面積">
          <a:extLst>
            <a:ext uri="{FF2B5EF4-FFF2-40B4-BE49-F238E27FC236}">
              <a16:creationId xmlns:a16="http://schemas.microsoft.com/office/drawing/2014/main" id="{6B3BC583-459E-430B-9350-8EA2DF4E9C9F}"/>
            </a:ext>
          </a:extLst>
        </xdr:cNvPr>
        <xdr:cNvSpPr txBox="1"/>
      </xdr:nvSpPr>
      <xdr:spPr>
        <a:xfrm>
          <a:off x="18421427"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9E3D845C-0D2B-4EB9-BAA0-BDF84690255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18DB3359-FB9C-4009-9FE1-C3B16AAF622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2F241218-5D6E-4350-971F-0BFA32A93B9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3A318B47-8E55-46AF-922C-3DC073AD46A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1823394E-C3B6-4E28-BF37-2BD28DBEFB8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2514DE95-67A4-4E09-A06A-70F0921C4D8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8C259B8C-9A23-43E7-8A69-4B1CE556BBB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489C3CC7-40A2-466D-8423-582CBAB1D97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B664D537-A549-432F-B1AD-1177E8522F7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078BA531-FC60-475A-ACA6-93B0008F807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847E37F2-B7BD-431C-B422-81C1E701CF9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7" name="直線コネクタ 656">
          <a:extLst>
            <a:ext uri="{FF2B5EF4-FFF2-40B4-BE49-F238E27FC236}">
              <a16:creationId xmlns:a16="http://schemas.microsoft.com/office/drawing/2014/main" id="{27CDA666-C4B9-4981-9B0F-6C4D0C80E0C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8" name="テキスト ボックス 657">
          <a:extLst>
            <a:ext uri="{FF2B5EF4-FFF2-40B4-BE49-F238E27FC236}">
              <a16:creationId xmlns:a16="http://schemas.microsoft.com/office/drawing/2014/main" id="{07ED55B3-193B-4E17-BED3-AAD04B28728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9" name="直線コネクタ 658">
          <a:extLst>
            <a:ext uri="{FF2B5EF4-FFF2-40B4-BE49-F238E27FC236}">
              <a16:creationId xmlns:a16="http://schemas.microsoft.com/office/drawing/2014/main" id="{9D7D0924-42A8-44C1-85D5-17F7F1F5D57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0" name="テキスト ボックス 659">
          <a:extLst>
            <a:ext uri="{FF2B5EF4-FFF2-40B4-BE49-F238E27FC236}">
              <a16:creationId xmlns:a16="http://schemas.microsoft.com/office/drawing/2014/main" id="{733FDE32-7C81-4348-97CA-8A54D4F2637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1" name="直線コネクタ 660">
          <a:extLst>
            <a:ext uri="{FF2B5EF4-FFF2-40B4-BE49-F238E27FC236}">
              <a16:creationId xmlns:a16="http://schemas.microsoft.com/office/drawing/2014/main" id="{6FAB1F80-5BF9-4588-8989-E2DA48236BD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2" name="テキスト ボックス 661">
          <a:extLst>
            <a:ext uri="{FF2B5EF4-FFF2-40B4-BE49-F238E27FC236}">
              <a16:creationId xmlns:a16="http://schemas.microsoft.com/office/drawing/2014/main" id="{69E3ADC7-3F27-47B0-B1DE-F362AB5E9A7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3" name="直線コネクタ 662">
          <a:extLst>
            <a:ext uri="{FF2B5EF4-FFF2-40B4-BE49-F238E27FC236}">
              <a16:creationId xmlns:a16="http://schemas.microsoft.com/office/drawing/2014/main" id="{CEA82790-3609-4F8B-B028-4C46E0E4C50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4" name="テキスト ボックス 663">
          <a:extLst>
            <a:ext uri="{FF2B5EF4-FFF2-40B4-BE49-F238E27FC236}">
              <a16:creationId xmlns:a16="http://schemas.microsoft.com/office/drawing/2014/main" id="{6A28CE8B-B3A8-421F-A722-EB925EBCA84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5" name="直線コネクタ 664">
          <a:extLst>
            <a:ext uri="{FF2B5EF4-FFF2-40B4-BE49-F238E27FC236}">
              <a16:creationId xmlns:a16="http://schemas.microsoft.com/office/drawing/2014/main" id="{59BF6E4C-9940-4CC7-A281-38681082A38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6" name="テキスト ボックス 665">
          <a:extLst>
            <a:ext uri="{FF2B5EF4-FFF2-40B4-BE49-F238E27FC236}">
              <a16:creationId xmlns:a16="http://schemas.microsoft.com/office/drawing/2014/main" id="{48026899-44C7-4FF9-B9D1-96BC3957B9B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7" name="直線コネクタ 666">
          <a:extLst>
            <a:ext uri="{FF2B5EF4-FFF2-40B4-BE49-F238E27FC236}">
              <a16:creationId xmlns:a16="http://schemas.microsoft.com/office/drawing/2014/main" id="{36C68099-6569-4752-9959-C3210F99923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8" name="テキスト ボックス 667">
          <a:extLst>
            <a:ext uri="{FF2B5EF4-FFF2-40B4-BE49-F238E27FC236}">
              <a16:creationId xmlns:a16="http://schemas.microsoft.com/office/drawing/2014/main" id="{0888D80E-9A51-4540-B371-8DE065FBCEF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5BD24873-1994-465C-8DE3-2B7BB3F20E7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庁舎】&#10;有形固定資産減価償却率グラフ枠">
          <a:extLst>
            <a:ext uri="{FF2B5EF4-FFF2-40B4-BE49-F238E27FC236}">
              <a16:creationId xmlns:a16="http://schemas.microsoft.com/office/drawing/2014/main" id="{2E400610-3D1A-4760-BC13-1BB10043670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671" name="直線コネクタ 670">
          <a:extLst>
            <a:ext uri="{FF2B5EF4-FFF2-40B4-BE49-F238E27FC236}">
              <a16:creationId xmlns:a16="http://schemas.microsoft.com/office/drawing/2014/main" id="{B2E3CD96-3107-40C8-8506-AE338477C273}"/>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2" name="【庁舎】&#10;有形固定資産減価償却率最小値テキスト">
          <a:extLst>
            <a:ext uri="{FF2B5EF4-FFF2-40B4-BE49-F238E27FC236}">
              <a16:creationId xmlns:a16="http://schemas.microsoft.com/office/drawing/2014/main" id="{18F24248-7E10-400D-A605-F7024A57963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3" name="直線コネクタ 672">
          <a:extLst>
            <a:ext uri="{FF2B5EF4-FFF2-40B4-BE49-F238E27FC236}">
              <a16:creationId xmlns:a16="http://schemas.microsoft.com/office/drawing/2014/main" id="{A446D304-03DA-447E-A5BF-901998F587B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674" name="【庁舎】&#10;有形固定資産減価償却率最大値テキスト">
          <a:extLst>
            <a:ext uri="{FF2B5EF4-FFF2-40B4-BE49-F238E27FC236}">
              <a16:creationId xmlns:a16="http://schemas.microsoft.com/office/drawing/2014/main" id="{CF14E5BD-06FC-41D0-8E6A-170EE97CE878}"/>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675" name="直線コネクタ 674">
          <a:extLst>
            <a:ext uri="{FF2B5EF4-FFF2-40B4-BE49-F238E27FC236}">
              <a16:creationId xmlns:a16="http://schemas.microsoft.com/office/drawing/2014/main" id="{CE8D5C61-3A76-447D-AE33-4CFC2D52A21E}"/>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676" name="【庁舎】&#10;有形固定資産減価償却率平均値テキスト">
          <a:extLst>
            <a:ext uri="{FF2B5EF4-FFF2-40B4-BE49-F238E27FC236}">
              <a16:creationId xmlns:a16="http://schemas.microsoft.com/office/drawing/2014/main" id="{0F822C96-666A-4502-AD9B-38B81E68F5DE}"/>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677" name="フローチャート: 判断 676">
          <a:extLst>
            <a:ext uri="{FF2B5EF4-FFF2-40B4-BE49-F238E27FC236}">
              <a16:creationId xmlns:a16="http://schemas.microsoft.com/office/drawing/2014/main" id="{60717AB7-B7DE-4129-9A19-9D1E96924EB5}"/>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678" name="フローチャート: 判断 677">
          <a:extLst>
            <a:ext uri="{FF2B5EF4-FFF2-40B4-BE49-F238E27FC236}">
              <a16:creationId xmlns:a16="http://schemas.microsoft.com/office/drawing/2014/main" id="{53E6753C-950B-4530-9B90-27DDF143EC78}"/>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679" name="フローチャート: 判断 678">
          <a:extLst>
            <a:ext uri="{FF2B5EF4-FFF2-40B4-BE49-F238E27FC236}">
              <a16:creationId xmlns:a16="http://schemas.microsoft.com/office/drawing/2014/main" id="{FAD79B51-8E0D-4126-8292-0D08BA846814}"/>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680" name="フローチャート: 判断 679">
          <a:extLst>
            <a:ext uri="{FF2B5EF4-FFF2-40B4-BE49-F238E27FC236}">
              <a16:creationId xmlns:a16="http://schemas.microsoft.com/office/drawing/2014/main" id="{2018CB04-EDAB-452D-8E45-86F73CED2F89}"/>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681" name="フローチャート: 判断 680">
          <a:extLst>
            <a:ext uri="{FF2B5EF4-FFF2-40B4-BE49-F238E27FC236}">
              <a16:creationId xmlns:a16="http://schemas.microsoft.com/office/drawing/2014/main" id="{1582B49F-798B-467B-8D54-CA8DA94EEC48}"/>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EC7A82F9-AD21-4368-95B6-7DFB1BC8749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1D6E78B2-2FD5-4603-BBEB-29E70AC1145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27E0F9F4-D2A4-4808-A974-AAF4EABF263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48B93E4A-6989-4833-BA3E-93877C215C7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9BBE4CE2-6EC9-4552-BB05-53DD60097C1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110308</xdr:rowOff>
    </xdr:from>
    <xdr:to>
      <xdr:col>85</xdr:col>
      <xdr:colOff>177800</xdr:colOff>
      <xdr:row>107</xdr:row>
      <xdr:rowOff>40458</xdr:rowOff>
    </xdr:to>
    <xdr:sp macro="" textlink="">
      <xdr:nvSpPr>
        <xdr:cNvPr id="687" name="楕円 686">
          <a:extLst>
            <a:ext uri="{FF2B5EF4-FFF2-40B4-BE49-F238E27FC236}">
              <a16:creationId xmlns:a16="http://schemas.microsoft.com/office/drawing/2014/main" id="{AF5E4900-C82F-467B-8057-FA97406002A7}"/>
            </a:ext>
          </a:extLst>
        </xdr:cNvPr>
        <xdr:cNvSpPr/>
      </xdr:nvSpPr>
      <xdr:spPr>
        <a:xfrm>
          <a:off x="162687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88735</xdr:rowOff>
    </xdr:from>
    <xdr:ext cx="405111" cy="259045"/>
    <xdr:sp macro="" textlink="">
      <xdr:nvSpPr>
        <xdr:cNvPr id="688" name="【庁舎】&#10;有形固定資産減価償却率該当値テキスト">
          <a:extLst>
            <a:ext uri="{FF2B5EF4-FFF2-40B4-BE49-F238E27FC236}">
              <a16:creationId xmlns:a16="http://schemas.microsoft.com/office/drawing/2014/main" id="{37EA8315-C95E-4160-843D-339DC0FA0CA3}"/>
            </a:ext>
          </a:extLst>
        </xdr:cNvPr>
        <xdr:cNvSpPr txBox="1"/>
      </xdr:nvSpPr>
      <xdr:spPr>
        <a:xfrm>
          <a:off x="16357600"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80918</xdr:rowOff>
    </xdr:from>
    <xdr:to>
      <xdr:col>81</xdr:col>
      <xdr:colOff>101600</xdr:colOff>
      <xdr:row>107</xdr:row>
      <xdr:rowOff>11068</xdr:rowOff>
    </xdr:to>
    <xdr:sp macro="" textlink="">
      <xdr:nvSpPr>
        <xdr:cNvPr id="689" name="楕円 688">
          <a:extLst>
            <a:ext uri="{FF2B5EF4-FFF2-40B4-BE49-F238E27FC236}">
              <a16:creationId xmlns:a16="http://schemas.microsoft.com/office/drawing/2014/main" id="{0E031E76-216B-4E2C-BE07-CDE9E6FB3B08}"/>
            </a:ext>
          </a:extLst>
        </xdr:cNvPr>
        <xdr:cNvSpPr/>
      </xdr:nvSpPr>
      <xdr:spPr>
        <a:xfrm>
          <a:off x="15430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131718</xdr:rowOff>
    </xdr:from>
    <xdr:to>
      <xdr:col>85</xdr:col>
      <xdr:colOff>127000</xdr:colOff>
      <xdr:row>106</xdr:row>
      <xdr:rowOff>161108</xdr:rowOff>
    </xdr:to>
    <xdr:cxnSp macro="">
      <xdr:nvCxnSpPr>
        <xdr:cNvPr id="690" name="直線コネクタ 689">
          <a:extLst>
            <a:ext uri="{FF2B5EF4-FFF2-40B4-BE49-F238E27FC236}">
              <a16:creationId xmlns:a16="http://schemas.microsoft.com/office/drawing/2014/main" id="{6EDDC89A-FD3C-4473-AEB2-F67A5F0EFE86}"/>
            </a:ext>
          </a:extLst>
        </xdr:cNvPr>
        <xdr:cNvCxnSpPr/>
      </xdr:nvCxnSpPr>
      <xdr:spPr>
        <a:xfrm>
          <a:off x="15481300" y="18305418"/>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51526</xdr:rowOff>
    </xdr:from>
    <xdr:to>
      <xdr:col>76</xdr:col>
      <xdr:colOff>165100</xdr:colOff>
      <xdr:row>106</xdr:row>
      <xdr:rowOff>153126</xdr:rowOff>
    </xdr:to>
    <xdr:sp macro="" textlink="">
      <xdr:nvSpPr>
        <xdr:cNvPr id="691" name="楕円 690">
          <a:extLst>
            <a:ext uri="{FF2B5EF4-FFF2-40B4-BE49-F238E27FC236}">
              <a16:creationId xmlns:a16="http://schemas.microsoft.com/office/drawing/2014/main" id="{A6669F25-296C-4CB7-8C4A-A70C5DA239B9}"/>
            </a:ext>
          </a:extLst>
        </xdr:cNvPr>
        <xdr:cNvSpPr/>
      </xdr:nvSpPr>
      <xdr:spPr>
        <a:xfrm>
          <a:off x="14541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102326</xdr:rowOff>
    </xdr:from>
    <xdr:to>
      <xdr:col>81</xdr:col>
      <xdr:colOff>50800</xdr:colOff>
      <xdr:row>106</xdr:row>
      <xdr:rowOff>131718</xdr:rowOff>
    </xdr:to>
    <xdr:cxnSp macro="">
      <xdr:nvCxnSpPr>
        <xdr:cNvPr id="692" name="直線コネクタ 691">
          <a:extLst>
            <a:ext uri="{FF2B5EF4-FFF2-40B4-BE49-F238E27FC236}">
              <a16:creationId xmlns:a16="http://schemas.microsoft.com/office/drawing/2014/main" id="{1A3CD59C-C76D-4CC8-BD4D-F8A963DF2176}"/>
            </a:ext>
          </a:extLst>
        </xdr:cNvPr>
        <xdr:cNvCxnSpPr/>
      </xdr:nvCxnSpPr>
      <xdr:spPr>
        <a:xfrm>
          <a:off x="14592300" y="1827602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22134</xdr:rowOff>
    </xdr:from>
    <xdr:to>
      <xdr:col>72</xdr:col>
      <xdr:colOff>38100</xdr:colOff>
      <xdr:row>106</xdr:row>
      <xdr:rowOff>123734</xdr:rowOff>
    </xdr:to>
    <xdr:sp macro="" textlink="">
      <xdr:nvSpPr>
        <xdr:cNvPr id="693" name="楕円 692">
          <a:extLst>
            <a:ext uri="{FF2B5EF4-FFF2-40B4-BE49-F238E27FC236}">
              <a16:creationId xmlns:a16="http://schemas.microsoft.com/office/drawing/2014/main" id="{FB3974F4-2030-4C0A-BEAB-0F7A2D9C7F93}"/>
            </a:ext>
          </a:extLst>
        </xdr:cNvPr>
        <xdr:cNvSpPr/>
      </xdr:nvSpPr>
      <xdr:spPr>
        <a:xfrm>
          <a:off x="13652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72934</xdr:rowOff>
    </xdr:from>
    <xdr:to>
      <xdr:col>76</xdr:col>
      <xdr:colOff>114300</xdr:colOff>
      <xdr:row>106</xdr:row>
      <xdr:rowOff>102326</xdr:rowOff>
    </xdr:to>
    <xdr:cxnSp macro="">
      <xdr:nvCxnSpPr>
        <xdr:cNvPr id="694" name="直線コネクタ 693">
          <a:extLst>
            <a:ext uri="{FF2B5EF4-FFF2-40B4-BE49-F238E27FC236}">
              <a16:creationId xmlns:a16="http://schemas.microsoft.com/office/drawing/2014/main" id="{F59B471A-B8FB-4009-9EEA-E094AAC4C2E7}"/>
            </a:ext>
          </a:extLst>
        </xdr:cNvPr>
        <xdr:cNvCxnSpPr/>
      </xdr:nvCxnSpPr>
      <xdr:spPr>
        <a:xfrm>
          <a:off x="13703300" y="182466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170724</xdr:rowOff>
    </xdr:from>
    <xdr:to>
      <xdr:col>67</xdr:col>
      <xdr:colOff>101600</xdr:colOff>
      <xdr:row>106</xdr:row>
      <xdr:rowOff>100874</xdr:rowOff>
    </xdr:to>
    <xdr:sp macro="" textlink="">
      <xdr:nvSpPr>
        <xdr:cNvPr id="695" name="楕円 694">
          <a:extLst>
            <a:ext uri="{FF2B5EF4-FFF2-40B4-BE49-F238E27FC236}">
              <a16:creationId xmlns:a16="http://schemas.microsoft.com/office/drawing/2014/main" id="{53425718-0437-472B-8B98-692D7C6F0EB7}"/>
            </a:ext>
          </a:extLst>
        </xdr:cNvPr>
        <xdr:cNvSpPr/>
      </xdr:nvSpPr>
      <xdr:spPr>
        <a:xfrm>
          <a:off x="12763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50074</xdr:rowOff>
    </xdr:from>
    <xdr:to>
      <xdr:col>71</xdr:col>
      <xdr:colOff>177800</xdr:colOff>
      <xdr:row>106</xdr:row>
      <xdr:rowOff>72934</xdr:rowOff>
    </xdr:to>
    <xdr:cxnSp macro="">
      <xdr:nvCxnSpPr>
        <xdr:cNvPr id="696" name="直線コネクタ 695">
          <a:extLst>
            <a:ext uri="{FF2B5EF4-FFF2-40B4-BE49-F238E27FC236}">
              <a16:creationId xmlns:a16="http://schemas.microsoft.com/office/drawing/2014/main" id="{AF1D58EE-ADF9-4B69-AC04-0D0099463D99}"/>
            </a:ext>
          </a:extLst>
        </xdr:cNvPr>
        <xdr:cNvCxnSpPr/>
      </xdr:nvCxnSpPr>
      <xdr:spPr>
        <a:xfrm>
          <a:off x="12814300" y="182237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697" name="n_1aveValue【庁舎】&#10;有形固定資産減価償却率">
          <a:extLst>
            <a:ext uri="{FF2B5EF4-FFF2-40B4-BE49-F238E27FC236}">
              <a16:creationId xmlns:a16="http://schemas.microsoft.com/office/drawing/2014/main" id="{223D76F6-85CC-4970-AE16-C20B14B52AD7}"/>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698" name="n_2aveValue【庁舎】&#10;有形固定資産減価償却率">
          <a:extLst>
            <a:ext uri="{FF2B5EF4-FFF2-40B4-BE49-F238E27FC236}">
              <a16:creationId xmlns:a16="http://schemas.microsoft.com/office/drawing/2014/main" id="{35003194-D106-4AEE-9C67-17DA96E65474}"/>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699" name="n_3aveValue【庁舎】&#10;有形固定資産減価償却率">
          <a:extLst>
            <a:ext uri="{FF2B5EF4-FFF2-40B4-BE49-F238E27FC236}">
              <a16:creationId xmlns:a16="http://schemas.microsoft.com/office/drawing/2014/main" id="{F524A76B-DD29-418A-889D-D6042578E66C}"/>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700" name="n_4aveValue【庁舎】&#10;有形固定資産減価償却率">
          <a:extLst>
            <a:ext uri="{FF2B5EF4-FFF2-40B4-BE49-F238E27FC236}">
              <a16:creationId xmlns:a16="http://schemas.microsoft.com/office/drawing/2014/main" id="{2A89375F-6CD9-4F58-B177-B159876B896C}"/>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2195</xdr:rowOff>
    </xdr:from>
    <xdr:ext cx="405111" cy="259045"/>
    <xdr:sp macro="" textlink="">
      <xdr:nvSpPr>
        <xdr:cNvPr id="701" name="n_1mainValue【庁舎】&#10;有形固定資産減価償却率">
          <a:extLst>
            <a:ext uri="{FF2B5EF4-FFF2-40B4-BE49-F238E27FC236}">
              <a16:creationId xmlns:a16="http://schemas.microsoft.com/office/drawing/2014/main" id="{310DCB18-082F-4DAF-BB9D-7622BA869416}"/>
            </a:ext>
          </a:extLst>
        </xdr:cNvPr>
        <xdr:cNvSpPr txBox="1"/>
      </xdr:nvSpPr>
      <xdr:spPr>
        <a:xfrm>
          <a:off x="152660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144253</xdr:rowOff>
    </xdr:from>
    <xdr:ext cx="405111" cy="259045"/>
    <xdr:sp macro="" textlink="">
      <xdr:nvSpPr>
        <xdr:cNvPr id="702" name="n_2mainValue【庁舎】&#10;有形固定資産減価償却率">
          <a:extLst>
            <a:ext uri="{FF2B5EF4-FFF2-40B4-BE49-F238E27FC236}">
              <a16:creationId xmlns:a16="http://schemas.microsoft.com/office/drawing/2014/main" id="{63DF4390-C931-46BD-9197-39C4BF2B8E25}"/>
            </a:ext>
          </a:extLst>
        </xdr:cNvPr>
        <xdr:cNvSpPr txBox="1"/>
      </xdr:nvSpPr>
      <xdr:spPr>
        <a:xfrm>
          <a:off x="14389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114861</xdr:rowOff>
    </xdr:from>
    <xdr:ext cx="405111" cy="259045"/>
    <xdr:sp macro="" textlink="">
      <xdr:nvSpPr>
        <xdr:cNvPr id="703" name="n_3mainValue【庁舎】&#10;有形固定資産減価償却率">
          <a:extLst>
            <a:ext uri="{FF2B5EF4-FFF2-40B4-BE49-F238E27FC236}">
              <a16:creationId xmlns:a16="http://schemas.microsoft.com/office/drawing/2014/main" id="{50248508-5D82-4418-B631-2FE712EEF7BF}"/>
            </a:ext>
          </a:extLst>
        </xdr:cNvPr>
        <xdr:cNvSpPr txBox="1"/>
      </xdr:nvSpPr>
      <xdr:spPr>
        <a:xfrm>
          <a:off x="135007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92001</xdr:rowOff>
    </xdr:from>
    <xdr:ext cx="405111" cy="259045"/>
    <xdr:sp macro="" textlink="">
      <xdr:nvSpPr>
        <xdr:cNvPr id="704" name="n_4mainValue【庁舎】&#10;有形固定資産減価償却率">
          <a:extLst>
            <a:ext uri="{FF2B5EF4-FFF2-40B4-BE49-F238E27FC236}">
              <a16:creationId xmlns:a16="http://schemas.microsoft.com/office/drawing/2014/main" id="{A871EC11-2515-47B0-B7D0-EFBCB24EECAC}"/>
            </a:ext>
          </a:extLst>
        </xdr:cNvPr>
        <xdr:cNvSpPr txBox="1"/>
      </xdr:nvSpPr>
      <xdr:spPr>
        <a:xfrm>
          <a:off x="12611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2574D25C-1B38-48FA-B5F2-AFBFC10F8F6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2AFE5E8B-0CDC-486A-84B6-C6BF360A06F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5C794245-AA49-48FD-9BC7-760550B351F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9C4ADEBD-9F27-4137-A5D1-950CFAE2967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2E264FEE-29D3-48EA-AFF2-206437DD432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D1C1B8B8-A615-4EFB-9820-73737BD893B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5E7CEE1A-780E-4017-A028-33B815AC6D8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D040E302-3E9F-404A-9639-649DC65F382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2597326B-9303-4CD5-B2CB-B596971CD3E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91B8102D-B97C-4299-831D-1562B4AF5B8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5" name="直線コネクタ 714">
          <a:extLst>
            <a:ext uri="{FF2B5EF4-FFF2-40B4-BE49-F238E27FC236}">
              <a16:creationId xmlns:a16="http://schemas.microsoft.com/office/drawing/2014/main" id="{784A8A37-9A58-47C5-B349-85D50D6E616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6" name="テキスト ボックス 715">
          <a:extLst>
            <a:ext uri="{FF2B5EF4-FFF2-40B4-BE49-F238E27FC236}">
              <a16:creationId xmlns:a16="http://schemas.microsoft.com/office/drawing/2014/main" id="{D3502187-298B-4B76-8001-D7818271E0C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7" name="直線コネクタ 716">
          <a:extLst>
            <a:ext uri="{FF2B5EF4-FFF2-40B4-BE49-F238E27FC236}">
              <a16:creationId xmlns:a16="http://schemas.microsoft.com/office/drawing/2014/main" id="{60779367-F5BD-4E7C-A8F1-DBFEF0FB9BB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8" name="テキスト ボックス 717">
          <a:extLst>
            <a:ext uri="{FF2B5EF4-FFF2-40B4-BE49-F238E27FC236}">
              <a16:creationId xmlns:a16="http://schemas.microsoft.com/office/drawing/2014/main" id="{2B14D75E-66C1-4D07-A8D3-8A1EA1A039F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9" name="直線コネクタ 718">
          <a:extLst>
            <a:ext uri="{FF2B5EF4-FFF2-40B4-BE49-F238E27FC236}">
              <a16:creationId xmlns:a16="http://schemas.microsoft.com/office/drawing/2014/main" id="{66474D5F-6822-43F9-B3DC-349FCEB65B6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0" name="テキスト ボックス 719">
          <a:extLst>
            <a:ext uri="{FF2B5EF4-FFF2-40B4-BE49-F238E27FC236}">
              <a16:creationId xmlns:a16="http://schemas.microsoft.com/office/drawing/2014/main" id="{8F7900BE-FBF3-4001-BF9B-AC0621DF245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1" name="直線コネクタ 720">
          <a:extLst>
            <a:ext uri="{FF2B5EF4-FFF2-40B4-BE49-F238E27FC236}">
              <a16:creationId xmlns:a16="http://schemas.microsoft.com/office/drawing/2014/main" id="{477E6C7D-0A7E-468C-AAAC-5FA7CAEE1CB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2" name="テキスト ボックス 721">
          <a:extLst>
            <a:ext uri="{FF2B5EF4-FFF2-40B4-BE49-F238E27FC236}">
              <a16:creationId xmlns:a16="http://schemas.microsoft.com/office/drawing/2014/main" id="{26028E3E-420E-4DA8-A606-5D939AAD999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3" name="直線コネクタ 722">
          <a:extLst>
            <a:ext uri="{FF2B5EF4-FFF2-40B4-BE49-F238E27FC236}">
              <a16:creationId xmlns:a16="http://schemas.microsoft.com/office/drawing/2014/main" id="{988601F4-2869-4867-B2CC-6A497FE2B11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4" name="テキスト ボックス 723">
          <a:extLst>
            <a:ext uri="{FF2B5EF4-FFF2-40B4-BE49-F238E27FC236}">
              <a16:creationId xmlns:a16="http://schemas.microsoft.com/office/drawing/2014/main" id="{0267ADFD-059A-4E28-81CD-6E8603B09E9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68D31057-C3D8-4C2F-BF0D-7B005D30439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a16="http://schemas.microsoft.com/office/drawing/2014/main" id="{FC27BAFE-670F-4E36-B508-AD0FACC4C81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a:extLst>
            <a:ext uri="{FF2B5EF4-FFF2-40B4-BE49-F238E27FC236}">
              <a16:creationId xmlns:a16="http://schemas.microsoft.com/office/drawing/2014/main" id="{B24201B1-589B-47BC-BF85-B76F5DB8EBF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728" name="直線コネクタ 727">
          <a:extLst>
            <a:ext uri="{FF2B5EF4-FFF2-40B4-BE49-F238E27FC236}">
              <a16:creationId xmlns:a16="http://schemas.microsoft.com/office/drawing/2014/main" id="{7FD9B471-9CFA-41F1-B418-6E3CD3885F6D}"/>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729" name="【庁舎】&#10;一人当たり面積最小値テキスト">
          <a:extLst>
            <a:ext uri="{FF2B5EF4-FFF2-40B4-BE49-F238E27FC236}">
              <a16:creationId xmlns:a16="http://schemas.microsoft.com/office/drawing/2014/main" id="{1AF19573-48CC-47CB-878C-9CD4D13A6BD0}"/>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730" name="直線コネクタ 729">
          <a:extLst>
            <a:ext uri="{FF2B5EF4-FFF2-40B4-BE49-F238E27FC236}">
              <a16:creationId xmlns:a16="http://schemas.microsoft.com/office/drawing/2014/main" id="{92C490D3-4172-4F49-96CA-19B68AFA1ED2}"/>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731" name="【庁舎】&#10;一人当たり面積最大値テキスト">
          <a:extLst>
            <a:ext uri="{FF2B5EF4-FFF2-40B4-BE49-F238E27FC236}">
              <a16:creationId xmlns:a16="http://schemas.microsoft.com/office/drawing/2014/main" id="{A27BC4F4-24D5-438D-A91C-A5DB7D2A2E20}"/>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732" name="直線コネクタ 731">
          <a:extLst>
            <a:ext uri="{FF2B5EF4-FFF2-40B4-BE49-F238E27FC236}">
              <a16:creationId xmlns:a16="http://schemas.microsoft.com/office/drawing/2014/main" id="{CC34367D-1E8A-4F79-9CF5-42368BCACAAC}"/>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733" name="【庁舎】&#10;一人当たり面積平均値テキスト">
          <a:extLst>
            <a:ext uri="{FF2B5EF4-FFF2-40B4-BE49-F238E27FC236}">
              <a16:creationId xmlns:a16="http://schemas.microsoft.com/office/drawing/2014/main" id="{2F5A7708-5387-4237-BC44-DA6A7850AFF7}"/>
            </a:ext>
          </a:extLst>
        </xdr:cNvPr>
        <xdr:cNvSpPr txBox="1"/>
      </xdr:nvSpPr>
      <xdr:spPr>
        <a:xfrm>
          <a:off x="22199600" y="1820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734" name="フローチャート: 判断 733">
          <a:extLst>
            <a:ext uri="{FF2B5EF4-FFF2-40B4-BE49-F238E27FC236}">
              <a16:creationId xmlns:a16="http://schemas.microsoft.com/office/drawing/2014/main" id="{94BC3F4F-AC9D-489A-B4EF-604CD4FD8BD2}"/>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735" name="フローチャート: 判断 734">
          <a:extLst>
            <a:ext uri="{FF2B5EF4-FFF2-40B4-BE49-F238E27FC236}">
              <a16:creationId xmlns:a16="http://schemas.microsoft.com/office/drawing/2014/main" id="{A2C23698-B61B-4688-AC46-3182E58D88A1}"/>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736" name="フローチャート: 判断 735">
          <a:extLst>
            <a:ext uri="{FF2B5EF4-FFF2-40B4-BE49-F238E27FC236}">
              <a16:creationId xmlns:a16="http://schemas.microsoft.com/office/drawing/2014/main" id="{A8754D26-AFFB-4CF2-B376-F071FA19ED52}"/>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37" name="フローチャート: 判断 736">
          <a:extLst>
            <a:ext uri="{FF2B5EF4-FFF2-40B4-BE49-F238E27FC236}">
              <a16:creationId xmlns:a16="http://schemas.microsoft.com/office/drawing/2014/main" id="{87CDBF01-51DD-4524-B442-A12CAE2EE3B3}"/>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738" name="フローチャート: 判断 737">
          <a:extLst>
            <a:ext uri="{FF2B5EF4-FFF2-40B4-BE49-F238E27FC236}">
              <a16:creationId xmlns:a16="http://schemas.microsoft.com/office/drawing/2014/main" id="{57EA4CEE-A656-492F-8345-02D88A90B8F9}"/>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CDFA7099-2408-49C6-98C1-E7B4E2DE1B2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C201A023-A62E-43B3-AE04-B22876E4248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AF21C8AC-4894-4F61-BFEC-D5E821D0F32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126AEA91-D195-4770-BB8D-D122716511A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21E75F90-8B95-4056-AEC7-CDD8B4EF675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144272</xdr:rowOff>
    </xdr:from>
    <xdr:to>
      <xdr:col>116</xdr:col>
      <xdr:colOff>114300</xdr:colOff>
      <xdr:row>106</xdr:row>
      <xdr:rowOff>74422</xdr:rowOff>
    </xdr:to>
    <xdr:sp macro="" textlink="">
      <xdr:nvSpPr>
        <xdr:cNvPr id="744" name="楕円 743">
          <a:extLst>
            <a:ext uri="{FF2B5EF4-FFF2-40B4-BE49-F238E27FC236}">
              <a16:creationId xmlns:a16="http://schemas.microsoft.com/office/drawing/2014/main" id="{71E5EEF3-04A9-44F4-BF85-7E0581239F98}"/>
            </a:ext>
          </a:extLst>
        </xdr:cNvPr>
        <xdr:cNvSpPr/>
      </xdr:nvSpPr>
      <xdr:spPr>
        <a:xfrm>
          <a:off x="22110700" y="181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167149</xdr:rowOff>
    </xdr:from>
    <xdr:ext cx="469744" cy="259045"/>
    <xdr:sp macro="" textlink="">
      <xdr:nvSpPr>
        <xdr:cNvPr id="745" name="【庁舎】&#10;一人当たり面積該当値テキスト">
          <a:extLst>
            <a:ext uri="{FF2B5EF4-FFF2-40B4-BE49-F238E27FC236}">
              <a16:creationId xmlns:a16="http://schemas.microsoft.com/office/drawing/2014/main" id="{DCB43F53-A9F7-4273-8DF5-48967A8C77D9}"/>
            </a:ext>
          </a:extLst>
        </xdr:cNvPr>
        <xdr:cNvSpPr txBox="1"/>
      </xdr:nvSpPr>
      <xdr:spPr>
        <a:xfrm>
          <a:off x="22199600" y="1799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156463</xdr:rowOff>
    </xdr:from>
    <xdr:to>
      <xdr:col>112</xdr:col>
      <xdr:colOff>38100</xdr:colOff>
      <xdr:row>106</xdr:row>
      <xdr:rowOff>86613</xdr:rowOff>
    </xdr:to>
    <xdr:sp macro="" textlink="">
      <xdr:nvSpPr>
        <xdr:cNvPr id="746" name="楕円 745">
          <a:extLst>
            <a:ext uri="{FF2B5EF4-FFF2-40B4-BE49-F238E27FC236}">
              <a16:creationId xmlns:a16="http://schemas.microsoft.com/office/drawing/2014/main" id="{BEDD27FB-DC31-4A33-AE9B-134E65A93321}"/>
            </a:ext>
          </a:extLst>
        </xdr:cNvPr>
        <xdr:cNvSpPr/>
      </xdr:nvSpPr>
      <xdr:spPr>
        <a:xfrm>
          <a:off x="21272500" y="1815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23622</xdr:rowOff>
    </xdr:from>
    <xdr:to>
      <xdr:col>116</xdr:col>
      <xdr:colOff>63500</xdr:colOff>
      <xdr:row>106</xdr:row>
      <xdr:rowOff>35813</xdr:rowOff>
    </xdr:to>
    <xdr:cxnSp macro="">
      <xdr:nvCxnSpPr>
        <xdr:cNvPr id="747" name="直線コネクタ 746">
          <a:extLst>
            <a:ext uri="{FF2B5EF4-FFF2-40B4-BE49-F238E27FC236}">
              <a16:creationId xmlns:a16="http://schemas.microsoft.com/office/drawing/2014/main" id="{13DBF87C-6B04-451C-8A68-0CA2D97EA60A}"/>
            </a:ext>
          </a:extLst>
        </xdr:cNvPr>
        <xdr:cNvCxnSpPr/>
      </xdr:nvCxnSpPr>
      <xdr:spPr>
        <a:xfrm flipV="1">
          <a:off x="21323300" y="18197322"/>
          <a:ext cx="8382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165227</xdr:rowOff>
    </xdr:from>
    <xdr:to>
      <xdr:col>107</xdr:col>
      <xdr:colOff>101600</xdr:colOff>
      <xdr:row>106</xdr:row>
      <xdr:rowOff>95377</xdr:rowOff>
    </xdr:to>
    <xdr:sp macro="" textlink="">
      <xdr:nvSpPr>
        <xdr:cNvPr id="748" name="楕円 747">
          <a:extLst>
            <a:ext uri="{FF2B5EF4-FFF2-40B4-BE49-F238E27FC236}">
              <a16:creationId xmlns:a16="http://schemas.microsoft.com/office/drawing/2014/main" id="{D3B24B4F-5560-453F-A348-6506B60E12AE}"/>
            </a:ext>
          </a:extLst>
        </xdr:cNvPr>
        <xdr:cNvSpPr/>
      </xdr:nvSpPr>
      <xdr:spPr>
        <a:xfrm>
          <a:off x="20383500" y="181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35813</xdr:rowOff>
    </xdr:from>
    <xdr:to>
      <xdr:col>111</xdr:col>
      <xdr:colOff>177800</xdr:colOff>
      <xdr:row>106</xdr:row>
      <xdr:rowOff>44577</xdr:rowOff>
    </xdr:to>
    <xdr:cxnSp macro="">
      <xdr:nvCxnSpPr>
        <xdr:cNvPr id="749" name="直線コネクタ 748">
          <a:extLst>
            <a:ext uri="{FF2B5EF4-FFF2-40B4-BE49-F238E27FC236}">
              <a16:creationId xmlns:a16="http://schemas.microsoft.com/office/drawing/2014/main" id="{7630EA2E-4C1C-4C04-84F8-BA6A3C8E9AC5}"/>
            </a:ext>
          </a:extLst>
        </xdr:cNvPr>
        <xdr:cNvCxnSpPr/>
      </xdr:nvCxnSpPr>
      <xdr:spPr>
        <a:xfrm flipV="1">
          <a:off x="20434300" y="18209513"/>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4063</xdr:rowOff>
    </xdr:from>
    <xdr:to>
      <xdr:col>102</xdr:col>
      <xdr:colOff>165100</xdr:colOff>
      <xdr:row>106</xdr:row>
      <xdr:rowOff>105663</xdr:rowOff>
    </xdr:to>
    <xdr:sp macro="" textlink="">
      <xdr:nvSpPr>
        <xdr:cNvPr id="750" name="楕円 749">
          <a:extLst>
            <a:ext uri="{FF2B5EF4-FFF2-40B4-BE49-F238E27FC236}">
              <a16:creationId xmlns:a16="http://schemas.microsoft.com/office/drawing/2014/main" id="{0CDC1794-B7F2-4512-BBC9-D144C956DD38}"/>
            </a:ext>
          </a:extLst>
        </xdr:cNvPr>
        <xdr:cNvSpPr/>
      </xdr:nvSpPr>
      <xdr:spPr>
        <a:xfrm>
          <a:off x="19494500" y="181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44577</xdr:rowOff>
    </xdr:from>
    <xdr:to>
      <xdr:col>107</xdr:col>
      <xdr:colOff>50800</xdr:colOff>
      <xdr:row>106</xdr:row>
      <xdr:rowOff>54863</xdr:rowOff>
    </xdr:to>
    <xdr:cxnSp macro="">
      <xdr:nvCxnSpPr>
        <xdr:cNvPr id="751" name="直線コネクタ 750">
          <a:extLst>
            <a:ext uri="{FF2B5EF4-FFF2-40B4-BE49-F238E27FC236}">
              <a16:creationId xmlns:a16="http://schemas.microsoft.com/office/drawing/2014/main" id="{98ECF51E-767C-407B-837E-CA3688DB0610}"/>
            </a:ext>
          </a:extLst>
        </xdr:cNvPr>
        <xdr:cNvCxnSpPr/>
      </xdr:nvCxnSpPr>
      <xdr:spPr>
        <a:xfrm flipV="1">
          <a:off x="19545300" y="18218277"/>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10540</xdr:rowOff>
    </xdr:from>
    <xdr:to>
      <xdr:col>98</xdr:col>
      <xdr:colOff>38100</xdr:colOff>
      <xdr:row>106</xdr:row>
      <xdr:rowOff>112140</xdr:rowOff>
    </xdr:to>
    <xdr:sp macro="" textlink="">
      <xdr:nvSpPr>
        <xdr:cNvPr id="752" name="楕円 751">
          <a:extLst>
            <a:ext uri="{FF2B5EF4-FFF2-40B4-BE49-F238E27FC236}">
              <a16:creationId xmlns:a16="http://schemas.microsoft.com/office/drawing/2014/main" id="{A2A5FDDB-6C68-4D9C-AE14-694E4C0521F3}"/>
            </a:ext>
          </a:extLst>
        </xdr:cNvPr>
        <xdr:cNvSpPr/>
      </xdr:nvSpPr>
      <xdr:spPr>
        <a:xfrm>
          <a:off x="18605500" y="181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54863</xdr:rowOff>
    </xdr:from>
    <xdr:to>
      <xdr:col>102</xdr:col>
      <xdr:colOff>114300</xdr:colOff>
      <xdr:row>106</xdr:row>
      <xdr:rowOff>61340</xdr:rowOff>
    </xdr:to>
    <xdr:cxnSp macro="">
      <xdr:nvCxnSpPr>
        <xdr:cNvPr id="753" name="直線コネクタ 752">
          <a:extLst>
            <a:ext uri="{FF2B5EF4-FFF2-40B4-BE49-F238E27FC236}">
              <a16:creationId xmlns:a16="http://schemas.microsoft.com/office/drawing/2014/main" id="{4BA320E2-3DF5-4BD5-BA52-88CA7B0A55FB}"/>
            </a:ext>
          </a:extLst>
        </xdr:cNvPr>
        <xdr:cNvCxnSpPr/>
      </xdr:nvCxnSpPr>
      <xdr:spPr>
        <a:xfrm flipV="1">
          <a:off x="18656300" y="1822856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754" name="n_1aveValue【庁舎】&#10;一人当たり面積">
          <a:extLst>
            <a:ext uri="{FF2B5EF4-FFF2-40B4-BE49-F238E27FC236}">
              <a16:creationId xmlns:a16="http://schemas.microsoft.com/office/drawing/2014/main" id="{274D9D5B-A95D-448B-8AA2-A2E177FC22B1}"/>
            </a:ext>
          </a:extLst>
        </xdr:cNvPr>
        <xdr:cNvSpPr txBox="1"/>
      </xdr:nvSpPr>
      <xdr:spPr>
        <a:xfrm>
          <a:off x="21075727" y="1832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755" name="n_2aveValue【庁舎】&#10;一人当たり面積">
          <a:extLst>
            <a:ext uri="{FF2B5EF4-FFF2-40B4-BE49-F238E27FC236}">
              <a16:creationId xmlns:a16="http://schemas.microsoft.com/office/drawing/2014/main" id="{194649A3-9D58-43AD-B00C-C03871F70690}"/>
            </a:ext>
          </a:extLst>
        </xdr:cNvPr>
        <xdr:cNvSpPr txBox="1"/>
      </xdr:nvSpPr>
      <xdr:spPr>
        <a:xfrm>
          <a:off x="201994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756" name="n_3aveValue【庁舎】&#10;一人当たり面積">
          <a:extLst>
            <a:ext uri="{FF2B5EF4-FFF2-40B4-BE49-F238E27FC236}">
              <a16:creationId xmlns:a16="http://schemas.microsoft.com/office/drawing/2014/main" id="{7448268A-2CAF-45D7-A9DA-9878FA8ED830}"/>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757" name="n_4aveValue【庁舎】&#10;一人当たり面積">
          <a:extLst>
            <a:ext uri="{FF2B5EF4-FFF2-40B4-BE49-F238E27FC236}">
              <a16:creationId xmlns:a16="http://schemas.microsoft.com/office/drawing/2014/main" id="{AF2637B8-8CFD-42D3-9AE1-800A93E4951C}"/>
            </a:ext>
          </a:extLst>
        </xdr:cNvPr>
        <xdr:cNvSpPr txBox="1"/>
      </xdr:nvSpPr>
      <xdr:spPr>
        <a:xfrm>
          <a:off x="18421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103140</xdr:rowOff>
    </xdr:from>
    <xdr:ext cx="469744" cy="259045"/>
    <xdr:sp macro="" textlink="">
      <xdr:nvSpPr>
        <xdr:cNvPr id="758" name="n_1mainValue【庁舎】&#10;一人当たり面積">
          <a:extLst>
            <a:ext uri="{FF2B5EF4-FFF2-40B4-BE49-F238E27FC236}">
              <a16:creationId xmlns:a16="http://schemas.microsoft.com/office/drawing/2014/main" id="{D84141CF-A540-4A70-9E05-5BB975C8BE9B}"/>
            </a:ext>
          </a:extLst>
        </xdr:cNvPr>
        <xdr:cNvSpPr txBox="1"/>
      </xdr:nvSpPr>
      <xdr:spPr>
        <a:xfrm>
          <a:off x="21075727" y="1793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111904</xdr:rowOff>
    </xdr:from>
    <xdr:ext cx="469744" cy="259045"/>
    <xdr:sp macro="" textlink="">
      <xdr:nvSpPr>
        <xdr:cNvPr id="759" name="n_2mainValue【庁舎】&#10;一人当たり面積">
          <a:extLst>
            <a:ext uri="{FF2B5EF4-FFF2-40B4-BE49-F238E27FC236}">
              <a16:creationId xmlns:a16="http://schemas.microsoft.com/office/drawing/2014/main" id="{2655EDBD-032E-4602-9640-8DFA3AB53053}"/>
            </a:ext>
          </a:extLst>
        </xdr:cNvPr>
        <xdr:cNvSpPr txBox="1"/>
      </xdr:nvSpPr>
      <xdr:spPr>
        <a:xfrm>
          <a:off x="20199427" y="179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122190</xdr:rowOff>
    </xdr:from>
    <xdr:ext cx="469744" cy="259045"/>
    <xdr:sp macro="" textlink="">
      <xdr:nvSpPr>
        <xdr:cNvPr id="760" name="n_3mainValue【庁舎】&#10;一人当たり面積">
          <a:extLst>
            <a:ext uri="{FF2B5EF4-FFF2-40B4-BE49-F238E27FC236}">
              <a16:creationId xmlns:a16="http://schemas.microsoft.com/office/drawing/2014/main" id="{CF16FC30-DA56-44F7-894B-A3DFB6657078}"/>
            </a:ext>
          </a:extLst>
        </xdr:cNvPr>
        <xdr:cNvSpPr txBox="1"/>
      </xdr:nvSpPr>
      <xdr:spPr>
        <a:xfrm>
          <a:off x="19310427" y="1795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128667</xdr:rowOff>
    </xdr:from>
    <xdr:ext cx="469744" cy="259045"/>
    <xdr:sp macro="" textlink="">
      <xdr:nvSpPr>
        <xdr:cNvPr id="761" name="n_4mainValue【庁舎】&#10;一人当たり面積">
          <a:extLst>
            <a:ext uri="{FF2B5EF4-FFF2-40B4-BE49-F238E27FC236}">
              <a16:creationId xmlns:a16="http://schemas.microsoft.com/office/drawing/2014/main" id="{77D9712E-E00F-47F8-8374-26BCB8723167}"/>
            </a:ext>
          </a:extLst>
        </xdr:cNvPr>
        <xdr:cNvSpPr txBox="1"/>
      </xdr:nvSpPr>
      <xdr:spPr>
        <a:xfrm>
          <a:off x="18421427" y="1795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FF16FCA7-85F4-4439-AF9C-31D28B8F3B9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690B6F83-5FD2-412B-A4B7-2050A37535F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EBAA5DAE-84BA-49D0-AA27-6A3379AD8FC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ほとんどの施設において、類似団体と比較して有形固定資産減価償却率が高くなっている。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　特に、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については有形固定資産減価償却率が</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％を超えており、老朽化が著しい。今後は令和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年度に策定した個別施設計画に基づいて、老朽化対策に取り組んでいく。</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
2,167
25.50
3,934,647
3,739,817
129,881
2,168,606
3,438,975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就業者の高齢化と後継者不足に伴う就業者数の減少が続いている。また離島という地理的要因により企業の誘致は困難であり、財政基盤は弱く、類似団体を下回っている。</a:t>
          </a:r>
          <a:endParaRPr lang="ja-JP" altLang="ja-JP" sz="1400">
            <a:effectLst/>
          </a:endParaRPr>
        </a:p>
        <a:p>
          <a:r>
            <a:rPr kumimoji="1" lang="ja-JP" altLang="ja-JP" sz="1100">
              <a:solidFill>
                <a:schemeClr val="dk1"/>
              </a:solidFill>
              <a:effectLst/>
              <a:latin typeface="+mn-lt"/>
              <a:ea typeface="+mn-ea"/>
              <a:cs typeface="+mn-cs"/>
            </a:rPr>
            <a:t>　基幹産業である農漁業とそれを支える商工業の振興策を継続しつつ、起業支援策の拡充を図り、就業者の確保と育成を進める。また、町の強みを生かした</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次産業化、観光業</a:t>
          </a:r>
          <a:r>
            <a:rPr kumimoji="1" lang="ja-JP" altLang="en-US" sz="1100">
              <a:solidFill>
                <a:schemeClr val="dk1"/>
              </a:solidFill>
              <a:effectLst/>
              <a:latin typeface="+mn-lt"/>
              <a:ea typeface="+mn-ea"/>
              <a:cs typeface="+mn-cs"/>
            </a:rPr>
            <a:t>やふるさと納税</a:t>
          </a:r>
          <a:r>
            <a:rPr kumimoji="1" lang="ja-JP" altLang="ja-JP" sz="1100">
              <a:solidFill>
                <a:schemeClr val="dk1"/>
              </a:solidFill>
              <a:effectLst/>
              <a:latin typeface="+mn-lt"/>
              <a:ea typeface="+mn-ea"/>
              <a:cs typeface="+mn-cs"/>
            </a:rPr>
            <a:t>等を推進し、外貨獲得による税収増に繋げるなど、財政の基盤づくりに努める。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82.7</a:t>
          </a:r>
          <a:r>
            <a:rPr kumimoji="1" lang="ja-JP" altLang="ja-JP" sz="1100">
              <a:solidFill>
                <a:schemeClr val="dk1"/>
              </a:solidFill>
              <a:effectLst/>
              <a:latin typeface="+mn-lt"/>
              <a:ea typeface="+mn-ea"/>
              <a:cs typeface="+mn-cs"/>
            </a:rPr>
            <a:t>％となったものの、類似団体平均を下回っている。</a:t>
          </a:r>
          <a:endParaRPr lang="ja-JP" altLang="ja-JP" sz="1400">
            <a:effectLst/>
          </a:endParaRPr>
        </a:p>
        <a:p>
          <a:r>
            <a:rPr kumimoji="1" lang="ja-JP" altLang="ja-JP" sz="1100">
              <a:solidFill>
                <a:schemeClr val="dk1"/>
              </a:solidFill>
              <a:effectLst/>
              <a:latin typeface="+mn-lt"/>
              <a:ea typeface="+mn-ea"/>
              <a:cs typeface="+mn-cs"/>
            </a:rPr>
            <a:t>　増加の主な要因は、会計年度任用職員報酬等の人件費の増と公債費の増によるものである。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70062</xdr:rowOff>
    </xdr:from>
    <xdr:to>
      <xdr:col>23</xdr:col>
      <xdr:colOff>133350</xdr:colOff>
      <xdr:row>63</xdr:row>
      <xdr:rowOff>102235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71412"/>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63</xdr:row>
      <xdr:rowOff>70062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70870"/>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57996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7087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169121</xdr:rowOff>
    </xdr:from>
    <xdr:to>
      <xdr:col>11</xdr:col>
      <xdr:colOff>31750</xdr:colOff>
      <xdr:row>63</xdr:row>
      <xdr:rowOff>57996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79902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67962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19262</xdr:rowOff>
    </xdr:from>
    <xdr:to>
      <xdr:col>19</xdr:col>
      <xdr:colOff>184150</xdr:colOff>
      <xdr:row>63</xdr:row>
      <xdr:rowOff>120862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131039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8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7196</xdr:rowOff>
    </xdr:from>
    <xdr:to>
      <xdr:col>11</xdr:col>
      <xdr:colOff>82550</xdr:colOff>
      <xdr:row>63</xdr:row>
      <xdr:rowOff>108796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118973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58648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[644,425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同程度で推移しているが、最小値と比較すると多額である。これは、離島という地理的要因等によりごみ・し尿処理施設やこども園を直営で行っているためで、人件費、物件費及び維持補修費に多額の経費を要するからである。</a:t>
          </a:r>
          <a:endParaRPr lang="ja-JP" altLang="ja-JP" sz="1400">
            <a:effectLst/>
          </a:endParaRPr>
        </a:p>
        <a:p>
          <a:r>
            <a:rPr kumimoji="1" lang="ja-JP" altLang="ja-JP" sz="1100">
              <a:solidFill>
                <a:schemeClr val="dk1"/>
              </a:solidFill>
              <a:effectLst/>
              <a:latin typeface="+mn-lt"/>
              <a:ea typeface="+mn-ea"/>
              <a:cs typeface="+mn-cs"/>
            </a:rPr>
            <a:t>　この分野に関しては、町内に民間事業者が存在せず、民間委託によるコスト削減が難しいため、事業の効率化等によるコスト削減を図るよう努力する。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59248</xdr:rowOff>
    </xdr:from>
    <xdr:to>
      <xdr:col>23</xdr:col>
      <xdr:colOff>133350</xdr:colOff>
      <xdr:row>83</xdr:row>
      <xdr:rowOff>88649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89598"/>
          <a:ext cx="838200" cy="2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11361</xdr:rowOff>
    </xdr:from>
    <xdr:to>
      <xdr:col>19</xdr:col>
      <xdr:colOff>133350</xdr:colOff>
      <xdr:row>83</xdr:row>
      <xdr:rowOff>59248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41711"/>
          <a:ext cx="889000" cy="4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148952</xdr:rowOff>
    </xdr:from>
    <xdr:to>
      <xdr:col>15</xdr:col>
      <xdr:colOff>82550</xdr:colOff>
      <xdr:row>83</xdr:row>
      <xdr:rowOff>11361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07852"/>
          <a:ext cx="889000" cy="3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105659</xdr:rowOff>
    </xdr:from>
    <xdr:to>
      <xdr:col>11</xdr:col>
      <xdr:colOff>31750</xdr:colOff>
      <xdr:row>82</xdr:row>
      <xdr:rowOff>148952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64559"/>
          <a:ext cx="889000" cy="4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37849</xdr:rowOff>
    </xdr:from>
    <xdr:to>
      <xdr:col>23</xdr:col>
      <xdr:colOff>184150</xdr:colOff>
      <xdr:row>83</xdr:row>
      <xdr:rowOff>139449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9926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40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8448</xdr:rowOff>
    </xdr:from>
    <xdr:to>
      <xdr:col>19</xdr:col>
      <xdr:colOff>184150</xdr:colOff>
      <xdr:row>83</xdr:row>
      <xdr:rowOff>110048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94825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25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132011</xdr:rowOff>
    </xdr:from>
    <xdr:to>
      <xdr:col>15</xdr:col>
      <xdr:colOff>133350</xdr:colOff>
      <xdr:row>83</xdr:row>
      <xdr:rowOff>62161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9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46938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7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98152</xdr:rowOff>
    </xdr:from>
    <xdr:to>
      <xdr:col>11</xdr:col>
      <xdr:colOff>82550</xdr:colOff>
      <xdr:row>83</xdr:row>
      <xdr:rowOff>28302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5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13079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4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54859</xdr:rowOff>
    </xdr:from>
    <xdr:to>
      <xdr:col>7</xdr:col>
      <xdr:colOff>31750</xdr:colOff>
      <xdr:row>82</xdr:row>
      <xdr:rowOff>156459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1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141236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0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４年度は</a:t>
          </a:r>
          <a:r>
            <a:rPr kumimoji="1" lang="ja-JP" altLang="ja-JP" sz="1100">
              <a:solidFill>
                <a:schemeClr val="dk1"/>
              </a:solidFill>
              <a:effectLst/>
              <a:latin typeface="+mn-lt"/>
              <a:ea typeface="+mn-ea"/>
              <a:cs typeface="+mn-cs"/>
            </a:rPr>
            <a:t>類似団体平均をわずかに上回ってい</a:t>
          </a:r>
          <a:r>
            <a:rPr kumimoji="1" lang="ja-JP" altLang="en-US" sz="1100">
              <a:solidFill>
                <a:schemeClr val="dk1"/>
              </a:solidFill>
              <a:effectLst/>
              <a:latin typeface="+mn-lt"/>
              <a:ea typeface="+mn-ea"/>
              <a:cs typeface="+mn-cs"/>
            </a:rPr>
            <a:t>たが、令和５年度は平均を</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ポイント下回った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年度以降、管理職手当のカット（</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％の減）、退職時特別昇給の廃止、昇給停止年齢の適正化、特殊勤務手当の見直しなどを実施している。</a:t>
          </a:r>
          <a:endParaRPr lang="ja-JP" altLang="ja-JP" sz="1400">
            <a:effectLst/>
          </a:endParaRPr>
        </a:p>
        <a:p>
          <a:r>
            <a:rPr kumimoji="1" lang="ja-JP" altLang="ja-JP" sz="1100">
              <a:solidFill>
                <a:schemeClr val="dk1"/>
              </a:solidFill>
              <a:effectLst/>
              <a:latin typeface="+mn-lt"/>
              <a:ea typeface="+mn-ea"/>
              <a:cs typeface="+mn-cs"/>
            </a:rPr>
            <a:t>　今後とも、さらなる適正・効率的な人事配置を目指すとともに、給与の適正化に努める。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113664</xdr:rowOff>
    </xdr:from>
    <xdr:to>
      <xdr:col>81</xdr:col>
      <xdr:colOff>44450</xdr:colOff>
      <xdr:row>87</xdr:row>
      <xdr:rowOff>129223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858364"/>
          <a:ext cx="838200" cy="18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87</xdr:row>
      <xdr:rowOff>129223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02727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14605</xdr:rowOff>
    </xdr:from>
    <xdr:to>
      <xdr:col>72</xdr:col>
      <xdr:colOff>203200</xdr:colOff>
      <xdr:row>87</xdr:row>
      <xdr:rowOff>111125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93075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14605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84630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62864</xdr:rowOff>
    </xdr:from>
    <xdr:to>
      <xdr:col>81</xdr:col>
      <xdr:colOff>95250</xdr:colOff>
      <xdr:row>86</xdr:row>
      <xdr:rowOff>164464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79391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5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78423</xdr:rowOff>
    </xdr:from>
    <xdr:to>
      <xdr:col>77</xdr:col>
      <xdr:colOff>95250</xdr:colOff>
      <xdr:row>88</xdr:row>
      <xdr:rowOff>8573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164800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80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146702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135255</xdr:rowOff>
    </xdr:from>
    <xdr:to>
      <xdr:col>68</xdr:col>
      <xdr:colOff>203200</xdr:colOff>
      <xdr:row>87</xdr:row>
      <xdr:rowOff>65405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75582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類似団体平均を上回っている。これは、一島一町であることから、ゴミ・し尿処理・こども園の運営を、町が直営で行っているためである。</a:t>
          </a:r>
          <a:endParaRPr lang="ja-JP" altLang="ja-JP" sz="1400">
            <a:effectLst/>
          </a:endParaRPr>
        </a:p>
        <a:p>
          <a:r>
            <a:rPr kumimoji="1" lang="ja-JP" altLang="ja-JP" sz="1100">
              <a:solidFill>
                <a:schemeClr val="dk1"/>
              </a:solidFill>
              <a:effectLst/>
              <a:latin typeface="+mn-lt"/>
              <a:ea typeface="+mn-ea"/>
              <a:cs typeface="+mn-cs"/>
            </a:rPr>
            <a:t>　この分野に関し、町内に民間事業者が存在せず、民間委託による職員数の減は見込めないため、事業の更なる効率化を進め、適正な定員管理に努める。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123127</xdr:rowOff>
    </xdr:from>
    <xdr:to>
      <xdr:col>81</xdr:col>
      <xdr:colOff>44450</xdr:colOff>
      <xdr:row>60</xdr:row>
      <xdr:rowOff>159020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10127"/>
          <a:ext cx="838200" cy="3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80597</xdr:rowOff>
    </xdr:from>
    <xdr:to>
      <xdr:col>77</xdr:col>
      <xdr:colOff>44450</xdr:colOff>
      <xdr:row>60</xdr:row>
      <xdr:rowOff>123127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67597"/>
          <a:ext cx="889000" cy="4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63405</xdr:rowOff>
    </xdr:from>
    <xdr:to>
      <xdr:col>72</xdr:col>
      <xdr:colOff>203200</xdr:colOff>
      <xdr:row>60</xdr:row>
      <xdr:rowOff>80597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50405"/>
          <a:ext cx="889000" cy="1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63405</xdr:rowOff>
    </xdr:from>
    <xdr:to>
      <xdr:col>68</xdr:col>
      <xdr:colOff>152400</xdr:colOff>
      <xdr:row>60</xdr:row>
      <xdr:rowOff>90250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350405"/>
          <a:ext cx="889000" cy="2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108220</xdr:rowOff>
    </xdr:from>
    <xdr:to>
      <xdr:col>81</xdr:col>
      <xdr:colOff>95250</xdr:colOff>
      <xdr:row>61</xdr:row>
      <xdr:rowOff>38370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9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80297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72327</xdr:rowOff>
    </xdr:from>
    <xdr:to>
      <xdr:col>77</xdr:col>
      <xdr:colOff>95250</xdr:colOff>
      <xdr:row>61</xdr:row>
      <xdr:rowOff>2477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5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158704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45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29797</xdr:rowOff>
    </xdr:from>
    <xdr:to>
      <xdr:col>73</xdr:col>
      <xdr:colOff>44450</xdr:colOff>
      <xdr:row>60</xdr:row>
      <xdr:rowOff>131397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1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116174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40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12605</xdr:rowOff>
    </xdr:from>
    <xdr:to>
      <xdr:col>68</xdr:col>
      <xdr:colOff>203200</xdr:colOff>
      <xdr:row>60</xdr:row>
      <xdr:rowOff>114205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98982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38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39450</xdr:rowOff>
    </xdr:from>
    <xdr:to>
      <xdr:col>64</xdr:col>
      <xdr:colOff>152400</xdr:colOff>
      <xdr:row>60</xdr:row>
      <xdr:rowOff>141050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2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125827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41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％となり、類似団体平均を上回っている。</a:t>
          </a:r>
          <a:endParaRPr lang="ja-JP" altLang="ja-JP" sz="1400">
            <a:effectLst/>
          </a:endParaRPr>
        </a:p>
        <a:p>
          <a:r>
            <a:rPr kumimoji="1" lang="ja-JP" altLang="ja-JP" sz="1100">
              <a:solidFill>
                <a:schemeClr val="dk1"/>
              </a:solidFill>
              <a:effectLst/>
              <a:latin typeface="+mn-lt"/>
              <a:ea typeface="+mn-ea"/>
              <a:cs typeface="+mn-cs"/>
            </a:rPr>
            <a:t>　増加の主な要因は、</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借入分の過疎対策事業債</a:t>
          </a:r>
          <a:r>
            <a:rPr kumimoji="1" lang="ja-JP" altLang="en-US" sz="1100">
              <a:solidFill>
                <a:schemeClr val="dk1"/>
              </a:solidFill>
              <a:effectLst/>
              <a:latin typeface="+mn-lt"/>
              <a:ea typeface="+mn-ea"/>
              <a:cs typeface="+mn-cs"/>
            </a:rPr>
            <a:t>、過疎対策事業債ソフト分</a:t>
          </a:r>
          <a:r>
            <a:rPr kumimoji="1" lang="ja-JP" altLang="ja-JP" sz="1100">
              <a:solidFill>
                <a:schemeClr val="dk1"/>
              </a:solidFill>
              <a:effectLst/>
              <a:latin typeface="+mn-lt"/>
              <a:ea typeface="+mn-ea"/>
              <a:cs typeface="+mn-cs"/>
            </a:rPr>
            <a:t>及び令和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年度借入分の辺地対策事業債の償還開始等に伴う元利償還金の増によるものである</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令和６年度完成の小値賀港新ターミナルビル改修事業、し尿処理場補修事業やマイクロ無線による超高速ブロードバンド環境整備事業に</a:t>
          </a:r>
          <a:r>
            <a:rPr kumimoji="1" lang="ja-JP" altLang="ja-JP" sz="1100">
              <a:solidFill>
                <a:schemeClr val="dk1"/>
              </a:solidFill>
              <a:effectLst/>
              <a:latin typeface="+mn-lt"/>
              <a:ea typeface="+mn-ea"/>
              <a:cs typeface="+mn-cs"/>
            </a:rPr>
            <a:t>係る借入や令和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年度完成した診療所建設事業等の償還開始により上昇することが見込まれる。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97790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26651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33444</xdr:rowOff>
    </xdr:from>
    <xdr:to>
      <xdr:col>77</xdr:col>
      <xdr:colOff>44450</xdr:colOff>
      <xdr:row>42</xdr:row>
      <xdr:rowOff>65617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2343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33444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14586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116417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41304"/>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5944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年度以降は、</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％以下を堅持している。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
2,167
25.50
3,934,647
3,739,817
129,881
2,168,606
3,438,975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類似団体と比較すると、人件費に係る経常収支比率は高くなっている。これは、ごみ・し尿処理施設やこども園等の施設の運営を直営で行うことで職員数が多くなっていること及び令和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年度から始まった会計年度任用職員制度による増加が主な要因である。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ごみ・し尿処理施設やこども園分野に関し、町内に民間事業者が存在せず、民間委託による職員数の減は見込めないため、事業の更なる効率化と適正な定員管理に努め、人件費の抑制につなげる。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156718</xdr:rowOff>
    </xdr:from>
    <xdr:to>
      <xdr:col>24</xdr:col>
      <xdr:colOff>25400</xdr:colOff>
      <xdr:row>38</xdr:row>
      <xdr:rowOff>21844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003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156718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135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135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74422</xdr:rowOff>
    </xdr:from>
    <xdr:to>
      <xdr:col>11</xdr:col>
      <xdr:colOff>9525</xdr:colOff>
      <xdr:row>37</xdr:row>
      <xdr:rowOff>133858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180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142494</xdr:rowOff>
    </xdr:from>
    <xdr:to>
      <xdr:col>24</xdr:col>
      <xdr:colOff>76200</xdr:colOff>
      <xdr:row>38</xdr:row>
      <xdr:rowOff>72644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114571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105918</xdr:rowOff>
    </xdr:from>
    <xdr:to>
      <xdr:col>20</xdr:col>
      <xdr:colOff>38100</xdr:colOff>
      <xdr:row>38</xdr:row>
      <xdr:rowOff>36068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20845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83058</xdr:rowOff>
    </xdr:from>
    <xdr:to>
      <xdr:col>11</xdr:col>
      <xdr:colOff>60325</xdr:colOff>
      <xdr:row>38</xdr:row>
      <xdr:rowOff>13208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169435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a:t>
          </a:r>
          <a:r>
            <a:rPr kumimoji="1" lang="ja-JP" altLang="en-US" sz="1100">
              <a:solidFill>
                <a:schemeClr val="dk1"/>
              </a:solidFill>
              <a:effectLst/>
              <a:latin typeface="+mn-lt"/>
              <a:ea typeface="+mn-ea"/>
              <a:cs typeface="+mn-cs"/>
            </a:rPr>
            <a:t>平均より下回っている</a:t>
          </a:r>
          <a:r>
            <a:rPr kumimoji="1" lang="ja-JP" altLang="ja-JP" sz="1100">
              <a:solidFill>
                <a:schemeClr val="dk1"/>
              </a:solidFill>
              <a:effectLst/>
              <a:latin typeface="+mn-lt"/>
              <a:ea typeface="+mn-ea"/>
              <a:cs typeface="+mn-cs"/>
            </a:rPr>
            <a:t>。人件費同様ごみ・し尿処理施設やこども園等の施設の運営を直営で行っているため、施設の維持管理に多額の経費を要している。</a:t>
          </a:r>
          <a:endParaRPr lang="ja-JP" altLang="ja-JP">
            <a:effectLst/>
          </a:endParaRPr>
        </a:p>
        <a:p>
          <a:r>
            <a:rPr kumimoji="1" lang="ja-JP" altLang="ja-JP" sz="1100">
              <a:solidFill>
                <a:schemeClr val="dk1"/>
              </a:solidFill>
              <a:effectLst/>
              <a:latin typeface="+mn-lt"/>
              <a:ea typeface="+mn-ea"/>
              <a:cs typeface="+mn-cs"/>
            </a:rPr>
            <a:t>　この分野に関し、町内に民間事業者が存在せず、民間委託によるコスト削減は見込めないため、事業の更なる効率化を進め、事業費の抑制に取り組む。</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65278</xdr:rowOff>
    </xdr:from>
    <xdr:to>
      <xdr:col>82</xdr:col>
      <xdr:colOff>107950</xdr:colOff>
      <xdr:row>17</xdr:row>
      <xdr:rowOff>74422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9799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60706</xdr:rowOff>
    </xdr:from>
    <xdr:to>
      <xdr:col>78</xdr:col>
      <xdr:colOff>69850</xdr:colOff>
      <xdr:row>17</xdr:row>
      <xdr:rowOff>74422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753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42418</xdr:rowOff>
    </xdr:from>
    <xdr:to>
      <xdr:col>73</xdr:col>
      <xdr:colOff>180975</xdr:colOff>
      <xdr:row>17</xdr:row>
      <xdr:rowOff>60706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57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33274</xdr:rowOff>
    </xdr:from>
    <xdr:to>
      <xdr:col>69</xdr:col>
      <xdr:colOff>92075</xdr:colOff>
      <xdr:row>17</xdr:row>
      <xdr:rowOff>42418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479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14478</xdr:rowOff>
    </xdr:from>
    <xdr:to>
      <xdr:col>82</xdr:col>
      <xdr:colOff>158750</xdr:colOff>
      <xdr:row>17</xdr:row>
      <xdr:rowOff>116078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31005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7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23622</xdr:rowOff>
    </xdr:from>
    <xdr:to>
      <xdr:col>78</xdr:col>
      <xdr:colOff>120650</xdr:colOff>
      <xdr:row>17</xdr:row>
      <xdr:rowOff>125222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9906</xdr:rowOff>
    </xdr:from>
    <xdr:to>
      <xdr:col>74</xdr:col>
      <xdr:colOff>31750</xdr:colOff>
      <xdr:row>17</xdr:row>
      <xdr:rowOff>111506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96283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163068</xdr:rowOff>
    </xdr:from>
    <xdr:to>
      <xdr:col>69</xdr:col>
      <xdr:colOff>142875</xdr:colOff>
      <xdr:row>17</xdr:row>
      <xdr:rowOff>93218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94251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同率である。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年度から福祉事務所を設置したことで、これまで県が行っていた生活保護費の支給を町が行っている。生活保護受給者の高齢化に伴う医療扶助費が増加傾向にある。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55</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575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55</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94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94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57</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7091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その他に係る経常収支比率は、類似団体平均より上回っている。</a:t>
          </a:r>
          <a:endParaRPr lang="ja-JP" altLang="ja-JP">
            <a:effectLst/>
          </a:endParaRPr>
        </a:p>
        <a:p>
          <a:r>
            <a:rPr kumimoji="1" lang="ja-JP" altLang="ja-JP" sz="1100">
              <a:solidFill>
                <a:schemeClr val="dk1"/>
              </a:solidFill>
              <a:effectLst/>
              <a:latin typeface="+mn-lt"/>
              <a:ea typeface="+mn-ea"/>
              <a:cs typeface="+mn-cs"/>
            </a:rPr>
            <a:t>　下水道会計において令和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年度実施した設備の老朽化による改良経費が増加したことによる繰出金の増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が影響している。</a:t>
          </a:r>
          <a:endParaRPr lang="ja-JP" altLang="ja-JP">
            <a:effectLst/>
          </a:endParaRPr>
        </a:p>
        <a:p>
          <a:r>
            <a:rPr kumimoji="1" lang="ja-JP" altLang="ja-JP" sz="1100">
              <a:solidFill>
                <a:schemeClr val="dk1"/>
              </a:solidFill>
              <a:effectLst/>
              <a:latin typeface="+mn-lt"/>
              <a:ea typeface="+mn-ea"/>
              <a:cs typeface="+mn-cs"/>
            </a:rPr>
            <a:t>　今後は、使用料・手数料等の見直しやコスト削減等を検討し、繰出金の抑制に取り組む必要がある。</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46990</xdr:rowOff>
    </xdr:from>
    <xdr:to>
      <xdr:col>82</xdr:col>
      <xdr:colOff>107950</xdr:colOff>
      <xdr:row>58</xdr:row>
      <xdr:rowOff>64135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99109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46990</xdr:rowOff>
    </xdr:from>
    <xdr:to>
      <xdr:col>78</xdr:col>
      <xdr:colOff>69850</xdr:colOff>
      <xdr:row>58</xdr:row>
      <xdr:rowOff>109855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999109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104140</xdr:rowOff>
    </xdr:from>
    <xdr:to>
      <xdr:col>73</xdr:col>
      <xdr:colOff>180975</xdr:colOff>
      <xdr:row>58</xdr:row>
      <xdr:rowOff>109855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893800" y="100482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52705</xdr:rowOff>
    </xdr:from>
    <xdr:to>
      <xdr:col>69</xdr:col>
      <xdr:colOff>92075</xdr:colOff>
      <xdr:row>58</xdr:row>
      <xdr:rowOff>104140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99968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xdr:rowOff>
    </xdr:from>
    <xdr:to>
      <xdr:col>82</xdr:col>
      <xdr:colOff>158750</xdr:colOff>
      <xdr:row>58</xdr:row>
      <xdr:rowOff>114935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156862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167640</xdr:rowOff>
    </xdr:from>
    <xdr:to>
      <xdr:col>78</xdr:col>
      <xdr:colOff>120650</xdr:colOff>
      <xdr:row>58</xdr:row>
      <xdr:rowOff>97790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82567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02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59055</xdr:rowOff>
    </xdr:from>
    <xdr:to>
      <xdr:col>74</xdr:col>
      <xdr:colOff>31750</xdr:colOff>
      <xdr:row>58</xdr:row>
      <xdr:rowOff>160655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145432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53340</xdr:rowOff>
    </xdr:from>
    <xdr:to>
      <xdr:col>69</xdr:col>
      <xdr:colOff>142875</xdr:colOff>
      <xdr:row>58</xdr:row>
      <xdr:rowOff>154940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139717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xdr:rowOff>
    </xdr:from>
    <xdr:to>
      <xdr:col>65</xdr:col>
      <xdr:colOff>53975</xdr:colOff>
      <xdr:row>58</xdr:row>
      <xdr:rowOff>103505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88282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3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補助費等に係る経常収支比率は類似団体平均を大きく下回っている。しかし、第三セクターへの運営費補助金が多額であり、経営状況の分析等により、経営の健全化に向けて取り組む必要がある。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145288</xdr:rowOff>
    </xdr:from>
    <xdr:to>
      <xdr:col>82</xdr:col>
      <xdr:colOff>107950</xdr:colOff>
      <xdr:row>34</xdr:row>
      <xdr:rowOff>168148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597458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163576</xdr:rowOff>
    </xdr:from>
    <xdr:to>
      <xdr:col>78</xdr:col>
      <xdr:colOff>69850</xdr:colOff>
      <xdr:row>34</xdr:row>
      <xdr:rowOff>168148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59928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136144</xdr:rowOff>
    </xdr:from>
    <xdr:to>
      <xdr:col>73</xdr:col>
      <xdr:colOff>180975</xdr:colOff>
      <xdr:row>34</xdr:row>
      <xdr:rowOff>163576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59654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136144</xdr:rowOff>
    </xdr:from>
    <xdr:to>
      <xdr:col>69</xdr:col>
      <xdr:colOff>92075</xdr:colOff>
      <xdr:row>34</xdr:row>
      <xdr:rowOff>149860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59654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94488</xdr:rowOff>
    </xdr:from>
    <xdr:to>
      <xdr:col>82</xdr:col>
      <xdr:colOff>158750</xdr:colOff>
      <xdr:row>35</xdr:row>
      <xdr:rowOff>24638</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3065</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583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117348</xdr:rowOff>
    </xdr:from>
    <xdr:to>
      <xdr:col>78</xdr:col>
      <xdr:colOff>120650</xdr:colOff>
      <xdr:row>35</xdr:row>
      <xdr:rowOff>47498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57675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112776</xdr:rowOff>
    </xdr:from>
    <xdr:to>
      <xdr:col>74</xdr:col>
      <xdr:colOff>31750</xdr:colOff>
      <xdr:row>35</xdr:row>
      <xdr:rowOff>42926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85344</xdr:rowOff>
    </xdr:from>
    <xdr:to>
      <xdr:col>69</xdr:col>
      <xdr:colOff>142875</xdr:colOff>
      <xdr:row>35</xdr:row>
      <xdr:rowOff>15494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25671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19.2</a:t>
          </a:r>
          <a:r>
            <a:rPr kumimoji="1" lang="ja-JP" altLang="ja-JP" sz="1100">
              <a:solidFill>
                <a:schemeClr val="dk1"/>
              </a:solidFill>
              <a:effectLst/>
              <a:latin typeface="+mn-lt"/>
              <a:ea typeface="+mn-ea"/>
              <a:cs typeface="+mn-cs"/>
            </a:rPr>
            <a:t>％となっている。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増の主な要因は、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年度借入分の過疎対策事業債、過疎対策事業債ソフト分及び令和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年度借入分の辺地対策事業債の償還開始等に伴う元利償還金の増によるものである。</a:t>
          </a:r>
          <a:endParaRPr lang="ja-JP" altLang="ja-JP">
            <a:effectLst/>
          </a:endParaRPr>
        </a:p>
        <a:p>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20320</xdr:rowOff>
    </xdr:from>
    <xdr:to>
      <xdr:col>24</xdr:col>
      <xdr:colOff>25400</xdr:colOff>
      <xdr:row>77</xdr:row>
      <xdr:rowOff>39370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2219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77</xdr:row>
      <xdr:rowOff>20320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1724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142239</xdr:rowOff>
    </xdr:from>
    <xdr:to>
      <xdr:col>15</xdr:col>
      <xdr:colOff>98425</xdr:colOff>
      <xdr:row>77</xdr:row>
      <xdr:rowOff>20320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1724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20320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32105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132097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140970</xdr:rowOff>
    </xdr:from>
    <xdr:to>
      <xdr:col>20</xdr:col>
      <xdr:colOff>38100</xdr:colOff>
      <xdr:row>77</xdr:row>
      <xdr:rowOff>71120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91439</xdr:rowOff>
    </xdr:from>
    <xdr:to>
      <xdr:col>15</xdr:col>
      <xdr:colOff>149225</xdr:colOff>
      <xdr:row>77</xdr:row>
      <xdr:rowOff>21589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140970</xdr:rowOff>
    </xdr:from>
    <xdr:to>
      <xdr:col>11</xdr:col>
      <xdr:colOff>60325</xdr:colOff>
      <xdr:row>77</xdr:row>
      <xdr:rowOff>71120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内訳は、人件費</a:t>
          </a:r>
          <a:r>
            <a:rPr kumimoji="1" lang="en-US" altLang="ja-JP" sz="1100">
              <a:solidFill>
                <a:schemeClr val="dk1"/>
              </a:solidFill>
              <a:effectLst/>
              <a:latin typeface="+mn-lt"/>
              <a:ea typeface="+mn-ea"/>
              <a:cs typeface="+mn-cs"/>
            </a:rPr>
            <a:t>27.7</a:t>
          </a:r>
          <a:r>
            <a:rPr kumimoji="1" lang="ja-JP" altLang="ja-JP" sz="1100">
              <a:solidFill>
                <a:schemeClr val="dk1"/>
              </a:solidFill>
              <a:effectLst/>
              <a:latin typeface="+mn-lt"/>
              <a:ea typeface="+mn-ea"/>
              <a:cs typeface="+mn-cs"/>
            </a:rPr>
            <a:t>％、物件費</a:t>
          </a:r>
          <a:r>
            <a:rPr kumimoji="1" lang="en-US" altLang="ja-JP" sz="1100">
              <a:solidFill>
                <a:schemeClr val="dk1"/>
              </a:solidFill>
              <a:effectLst/>
              <a:latin typeface="+mn-lt"/>
              <a:ea typeface="+mn-ea"/>
              <a:cs typeface="+mn-cs"/>
            </a:rPr>
            <a:t>14.9</a:t>
          </a:r>
          <a:r>
            <a:rPr kumimoji="1" lang="ja-JP" altLang="ja-JP" sz="1100">
              <a:solidFill>
                <a:schemeClr val="dk1"/>
              </a:solidFill>
              <a:effectLst/>
              <a:latin typeface="+mn-lt"/>
              <a:ea typeface="+mn-ea"/>
              <a:cs typeface="+mn-cs"/>
            </a:rPr>
            <a:t>％、維持補修費 </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％、扶助費 </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％、補助費等 </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％、繰出金 </a:t>
          </a:r>
          <a:r>
            <a:rPr kumimoji="1" lang="en-US" altLang="ja-JP" sz="1100">
              <a:solidFill>
                <a:schemeClr val="dk1"/>
              </a:solidFill>
              <a:effectLst/>
              <a:latin typeface="+mn-lt"/>
              <a:ea typeface="+mn-ea"/>
              <a:cs typeface="+mn-cs"/>
            </a:rPr>
            <a:t>11.6</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人件費、公債費、その他が類似団体平均より高いものの、それ以上に残りの費目が低いため、類似団体平均よりも低くなっている。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20320</xdr:rowOff>
    </xdr:from>
    <xdr:to>
      <xdr:col>82</xdr:col>
      <xdr:colOff>107950</xdr:colOff>
      <xdr:row>78</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3934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146050</xdr:rowOff>
    </xdr:from>
    <xdr:to>
      <xdr:col>78</xdr:col>
      <xdr:colOff>69850</xdr:colOff>
      <xdr:row>78</xdr:row>
      <xdr:rowOff>20320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347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146050</xdr:rowOff>
    </xdr:from>
    <xdr:to>
      <xdr:col>73</xdr:col>
      <xdr:colOff>180975</xdr:colOff>
      <xdr:row>78</xdr:row>
      <xdr:rowOff>8889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3477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134620</xdr:rowOff>
    </xdr:from>
    <xdr:to>
      <xdr:col>69</xdr:col>
      <xdr:colOff>92075</xdr:colOff>
      <xdr:row>78</xdr:row>
      <xdr:rowOff>8889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33362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152400</xdr:rowOff>
    </xdr:from>
    <xdr:to>
      <xdr:col>82</xdr:col>
      <xdr:colOff>158750</xdr:colOff>
      <xdr:row>78</xdr:row>
      <xdr:rowOff>82550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168927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140970</xdr:rowOff>
    </xdr:from>
    <xdr:to>
      <xdr:col>78</xdr:col>
      <xdr:colOff>120650</xdr:colOff>
      <xdr:row>78</xdr:row>
      <xdr:rowOff>71120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81297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1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95250</xdr:rowOff>
    </xdr:from>
    <xdr:to>
      <xdr:col>74</xdr:col>
      <xdr:colOff>31750</xdr:colOff>
      <xdr:row>78</xdr:row>
      <xdr:rowOff>25400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35577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129539</xdr:rowOff>
    </xdr:from>
    <xdr:to>
      <xdr:col>69</xdr:col>
      <xdr:colOff>142875</xdr:colOff>
      <xdr:row>78</xdr:row>
      <xdr:rowOff>59689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69866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00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83820</xdr:rowOff>
    </xdr:from>
    <xdr:to>
      <xdr:col>65</xdr:col>
      <xdr:colOff>53975</xdr:colOff>
      <xdr:row>78</xdr:row>
      <xdr:rowOff>13970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24147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3760</xdr:rowOff>
    </xdr:from>
    <xdr:to>
      <xdr:col>29</xdr:col>
      <xdr:colOff>127000</xdr:colOff>
      <xdr:row>17</xdr:row>
      <xdr:rowOff>90190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66035"/>
          <a:ext cx="647700" cy="86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159986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0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90190</xdr:rowOff>
    </xdr:from>
    <xdr:to>
      <xdr:col>26</xdr:col>
      <xdr:colOff>50800</xdr:colOff>
      <xdr:row>17</xdr:row>
      <xdr:rowOff>112663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52465"/>
          <a:ext cx="698500" cy="22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101029</xdr:rowOff>
    </xdr:from>
    <xdr:to>
      <xdr:col>22</xdr:col>
      <xdr:colOff>114300</xdr:colOff>
      <xdr:row>17</xdr:row>
      <xdr:rowOff>112663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063304"/>
          <a:ext cx="698500" cy="11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101029</xdr:rowOff>
    </xdr:from>
    <xdr:to>
      <xdr:col>18</xdr:col>
      <xdr:colOff>177800</xdr:colOff>
      <xdr:row>17</xdr:row>
      <xdr:rowOff>130850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63304"/>
          <a:ext cx="698500" cy="29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124410</xdr:rowOff>
    </xdr:from>
    <xdr:to>
      <xdr:col>29</xdr:col>
      <xdr:colOff>177800</xdr:colOff>
      <xdr:row>17</xdr:row>
      <xdr:rowOff>54560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15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140937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6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39390</xdr:rowOff>
    </xdr:from>
    <xdr:to>
      <xdr:col>26</xdr:col>
      <xdr:colOff>101600</xdr:colOff>
      <xdr:row>17</xdr:row>
      <xdr:rowOff>140990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01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125767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088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61863</xdr:rowOff>
    </xdr:from>
    <xdr:to>
      <xdr:col>22</xdr:col>
      <xdr:colOff>165100</xdr:colOff>
      <xdr:row>17</xdr:row>
      <xdr:rowOff>163463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24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148240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1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50229</xdr:rowOff>
    </xdr:from>
    <xdr:to>
      <xdr:col>19</xdr:col>
      <xdr:colOff>38100</xdr:colOff>
      <xdr:row>17</xdr:row>
      <xdr:rowOff>151829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12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162006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8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80050</xdr:rowOff>
    </xdr:from>
    <xdr:to>
      <xdr:col>15</xdr:col>
      <xdr:colOff>101600</xdr:colOff>
      <xdr:row>18</xdr:row>
      <xdr:rowOff>10200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42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166427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2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47937</xdr:rowOff>
    </xdr:from>
    <xdr:to>
      <xdr:col>29</xdr:col>
      <xdr:colOff>127000</xdr:colOff>
      <xdr:row>35</xdr:row>
      <xdr:rowOff>84215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658287"/>
          <a:ext cx="647700" cy="36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61372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7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84215</xdr:rowOff>
    </xdr:from>
    <xdr:to>
      <xdr:col>26</xdr:col>
      <xdr:colOff>50800</xdr:colOff>
      <xdr:row>35</xdr:row>
      <xdr:rowOff>105868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694565"/>
          <a:ext cx="698500" cy="21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105868</xdr:rowOff>
    </xdr:from>
    <xdr:to>
      <xdr:col>22</xdr:col>
      <xdr:colOff>114300</xdr:colOff>
      <xdr:row>35</xdr:row>
      <xdr:rowOff>140305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16218"/>
          <a:ext cx="698500" cy="34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140305</xdr:rowOff>
    </xdr:from>
    <xdr:to>
      <xdr:col>18</xdr:col>
      <xdr:colOff>177800</xdr:colOff>
      <xdr:row>35</xdr:row>
      <xdr:rowOff>173808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50655"/>
          <a:ext cx="698500" cy="33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340037</xdr:rowOff>
    </xdr:from>
    <xdr:to>
      <xdr:col>29</xdr:col>
      <xdr:colOff>177800</xdr:colOff>
      <xdr:row>35</xdr:row>
      <xdr:rowOff>98737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07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185114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5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33415</xdr:rowOff>
    </xdr:from>
    <xdr:to>
      <xdr:col>26</xdr:col>
      <xdr:colOff>101600</xdr:colOff>
      <xdr:row>35</xdr:row>
      <xdr:rowOff>135015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43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145192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1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55068</xdr:rowOff>
    </xdr:from>
    <xdr:to>
      <xdr:col>22</xdr:col>
      <xdr:colOff>165100</xdr:colOff>
      <xdr:row>35</xdr:row>
      <xdr:rowOff>156668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65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166845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3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89505</xdr:rowOff>
    </xdr:from>
    <xdr:to>
      <xdr:col>19</xdr:col>
      <xdr:colOff>38100</xdr:colOff>
      <xdr:row>35</xdr:row>
      <xdr:rowOff>191105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99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201282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6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123008</xdr:rowOff>
    </xdr:from>
    <xdr:to>
      <xdr:col>15</xdr:col>
      <xdr:colOff>101600</xdr:colOff>
      <xdr:row>35</xdr:row>
      <xdr:rowOff>224608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33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234785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02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
2,167
25.50
3,934,647
3,739,817
129,881
2,168,606
3,438,975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135037</xdr:rowOff>
    </xdr:from>
    <xdr:to>
      <xdr:col>24</xdr:col>
      <xdr:colOff>63500</xdr:colOff>
      <xdr:row>36</xdr:row>
      <xdr:rowOff>30334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35787"/>
          <a:ext cx="838200" cy="6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30334</xdr:rowOff>
    </xdr:from>
    <xdr:to>
      <xdr:col>19</xdr:col>
      <xdr:colOff>177800</xdr:colOff>
      <xdr:row>36</xdr:row>
      <xdr:rowOff>55646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02534"/>
          <a:ext cx="889000" cy="2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55646</xdr:rowOff>
    </xdr:from>
    <xdr:to>
      <xdr:col>15</xdr:col>
      <xdr:colOff>50800</xdr:colOff>
      <xdr:row>36</xdr:row>
      <xdr:rowOff>66706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27846"/>
          <a:ext cx="889000" cy="1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66706</xdr:rowOff>
    </xdr:from>
    <xdr:to>
      <xdr:col>10</xdr:col>
      <xdr:colOff>114300</xdr:colOff>
      <xdr:row>36</xdr:row>
      <xdr:rowOff>117701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38906"/>
          <a:ext cx="889000" cy="5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84237</xdr:rowOff>
    </xdr:from>
    <xdr:to>
      <xdr:col>24</xdr:col>
      <xdr:colOff>114300</xdr:colOff>
      <xdr:row>36</xdr:row>
      <xdr:rowOff>14387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08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107114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3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150984</xdr:rowOff>
    </xdr:from>
    <xdr:to>
      <xdr:col>20</xdr:col>
      <xdr:colOff>38100</xdr:colOff>
      <xdr:row>36</xdr:row>
      <xdr:rowOff>81134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5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97661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2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4846</xdr:rowOff>
    </xdr:from>
    <xdr:to>
      <xdr:col>15</xdr:col>
      <xdr:colOff>101600</xdr:colOff>
      <xdr:row>36</xdr:row>
      <xdr:rowOff>106446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7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122973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5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15906</xdr:rowOff>
    </xdr:from>
    <xdr:to>
      <xdr:col>10</xdr:col>
      <xdr:colOff>165100</xdr:colOff>
      <xdr:row>36</xdr:row>
      <xdr:rowOff>117506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134033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6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66901</xdr:rowOff>
    </xdr:from>
    <xdr:to>
      <xdr:col>6</xdr:col>
      <xdr:colOff>38100</xdr:colOff>
      <xdr:row>36</xdr:row>
      <xdr:rowOff>168501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3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13578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14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146235</xdr:rowOff>
    </xdr:from>
    <xdr:to>
      <xdr:col>24</xdr:col>
      <xdr:colOff>63500</xdr:colOff>
      <xdr:row>56</xdr:row>
      <xdr:rowOff>146627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47435"/>
          <a:ext cx="8382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146627</xdr:rowOff>
    </xdr:from>
    <xdr:to>
      <xdr:col>19</xdr:col>
      <xdr:colOff>177800</xdr:colOff>
      <xdr:row>57</xdr:row>
      <xdr:rowOff>28925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47827"/>
          <a:ext cx="889000" cy="5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28925</xdr:rowOff>
    </xdr:from>
    <xdr:to>
      <xdr:col>15</xdr:col>
      <xdr:colOff>50800</xdr:colOff>
      <xdr:row>57</xdr:row>
      <xdr:rowOff>81249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01575"/>
          <a:ext cx="889000" cy="5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81249</xdr:rowOff>
    </xdr:from>
    <xdr:to>
      <xdr:col>10</xdr:col>
      <xdr:colOff>114300</xdr:colOff>
      <xdr:row>57</xdr:row>
      <xdr:rowOff>110206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53899"/>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95435</xdr:rowOff>
    </xdr:from>
    <xdr:to>
      <xdr:col>24</xdr:col>
      <xdr:colOff>114300</xdr:colOff>
      <xdr:row>57</xdr:row>
      <xdr:rowOff>25585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118312</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4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95827</xdr:rowOff>
    </xdr:from>
    <xdr:to>
      <xdr:col>20</xdr:col>
      <xdr:colOff>38100</xdr:colOff>
      <xdr:row>57</xdr:row>
      <xdr:rowOff>25977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9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42504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7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149575</xdr:rowOff>
    </xdr:from>
    <xdr:to>
      <xdr:col>15</xdr:col>
      <xdr:colOff>101600</xdr:colOff>
      <xdr:row>57</xdr:row>
      <xdr:rowOff>79725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5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96252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2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30449</xdr:rowOff>
    </xdr:from>
    <xdr:to>
      <xdr:col>10</xdr:col>
      <xdr:colOff>165100</xdr:colOff>
      <xdr:row>57</xdr:row>
      <xdr:rowOff>132049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0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148576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78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59406</xdr:rowOff>
    </xdr:from>
    <xdr:to>
      <xdr:col>6</xdr:col>
      <xdr:colOff>38100</xdr:colOff>
      <xdr:row>57</xdr:row>
      <xdr:rowOff>161006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3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152133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2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35266</xdr:rowOff>
    </xdr:from>
    <xdr:to>
      <xdr:col>24</xdr:col>
      <xdr:colOff>63500</xdr:colOff>
      <xdr:row>78</xdr:row>
      <xdr:rowOff>45481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08366"/>
          <a:ext cx="838200" cy="1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45481</xdr:rowOff>
    </xdr:from>
    <xdr:to>
      <xdr:col>19</xdr:col>
      <xdr:colOff>177800</xdr:colOff>
      <xdr:row>78</xdr:row>
      <xdr:rowOff>70252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18581"/>
          <a:ext cx="889000" cy="2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46546</xdr:rowOff>
    </xdr:from>
    <xdr:to>
      <xdr:col>15</xdr:col>
      <xdr:colOff>50800</xdr:colOff>
      <xdr:row>78</xdr:row>
      <xdr:rowOff>70252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19646"/>
          <a:ext cx="889000" cy="2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46546</xdr:rowOff>
    </xdr:from>
    <xdr:to>
      <xdr:col>10</xdr:col>
      <xdr:colOff>114300</xdr:colOff>
      <xdr:row>78</xdr:row>
      <xdr:rowOff>63069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19646"/>
          <a:ext cx="8890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155916</xdr:rowOff>
    </xdr:from>
    <xdr:to>
      <xdr:col>24</xdr:col>
      <xdr:colOff>114300</xdr:colOff>
      <xdr:row>78</xdr:row>
      <xdr:rowOff>86066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70843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7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166131</xdr:rowOff>
    </xdr:from>
    <xdr:to>
      <xdr:col>20</xdr:col>
      <xdr:colOff>38100</xdr:colOff>
      <xdr:row>78</xdr:row>
      <xdr:rowOff>96281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87408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6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19452</xdr:rowOff>
    </xdr:from>
    <xdr:to>
      <xdr:col>15</xdr:col>
      <xdr:colOff>101600</xdr:colOff>
      <xdr:row>78</xdr:row>
      <xdr:rowOff>121052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112179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8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167196</xdr:rowOff>
    </xdr:from>
    <xdr:to>
      <xdr:col>10</xdr:col>
      <xdr:colOff>165100</xdr:colOff>
      <xdr:row>78</xdr:row>
      <xdr:rowOff>97346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88473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12269</xdr:rowOff>
    </xdr:from>
    <xdr:to>
      <xdr:col>6</xdr:col>
      <xdr:colOff>38100</xdr:colOff>
      <xdr:row>78</xdr:row>
      <xdr:rowOff>113869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104996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70252</xdr:rowOff>
    </xdr:from>
    <xdr:to>
      <xdr:col>24</xdr:col>
      <xdr:colOff>63500</xdr:colOff>
      <xdr:row>94</xdr:row>
      <xdr:rowOff>31655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015102"/>
          <a:ext cx="838200" cy="13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144249</xdr:rowOff>
    </xdr:from>
    <xdr:to>
      <xdr:col>19</xdr:col>
      <xdr:colOff>177800</xdr:colOff>
      <xdr:row>94</xdr:row>
      <xdr:rowOff>31655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089099"/>
          <a:ext cx="889000" cy="5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144249</xdr:rowOff>
    </xdr:from>
    <xdr:to>
      <xdr:col>15</xdr:col>
      <xdr:colOff>50800</xdr:colOff>
      <xdr:row>95</xdr:row>
      <xdr:rowOff>3608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089099"/>
          <a:ext cx="889000" cy="20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128583</xdr:rowOff>
    </xdr:from>
    <xdr:to>
      <xdr:col>10</xdr:col>
      <xdr:colOff>114300</xdr:colOff>
      <xdr:row>95</xdr:row>
      <xdr:rowOff>3608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244883"/>
          <a:ext cx="889000" cy="4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19452</xdr:rowOff>
    </xdr:from>
    <xdr:to>
      <xdr:col>24</xdr:col>
      <xdr:colOff>114300</xdr:colOff>
      <xdr:row>93</xdr:row>
      <xdr:rowOff>121052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96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42329</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81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152305</xdr:rowOff>
    </xdr:from>
    <xdr:to>
      <xdr:col>20</xdr:col>
      <xdr:colOff>38100</xdr:colOff>
      <xdr:row>94</xdr:row>
      <xdr:rowOff>82455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0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98982</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87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93449</xdr:rowOff>
    </xdr:from>
    <xdr:to>
      <xdr:col>15</xdr:col>
      <xdr:colOff>101600</xdr:colOff>
      <xdr:row>94</xdr:row>
      <xdr:rowOff>23599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03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40126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81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124258</xdr:rowOff>
    </xdr:from>
    <xdr:to>
      <xdr:col>10</xdr:col>
      <xdr:colOff>165100</xdr:colOff>
      <xdr:row>95</xdr:row>
      <xdr:rowOff>54408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4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70935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1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77783</xdr:rowOff>
    </xdr:from>
    <xdr:to>
      <xdr:col>6</xdr:col>
      <xdr:colOff>38100</xdr:colOff>
      <xdr:row>95</xdr:row>
      <xdr:rowOff>7933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19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24460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596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12052</xdr:rowOff>
    </xdr:from>
    <xdr:to>
      <xdr:col>55</xdr:col>
      <xdr:colOff>0</xdr:colOff>
      <xdr:row>36</xdr:row>
      <xdr:rowOff>140525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84252"/>
          <a:ext cx="8382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12052</xdr:rowOff>
    </xdr:from>
    <xdr:to>
      <xdr:col>50</xdr:col>
      <xdr:colOff>114300</xdr:colOff>
      <xdr:row>36</xdr:row>
      <xdr:rowOff>106046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84252"/>
          <a:ext cx="889000" cy="9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157314</xdr:rowOff>
    </xdr:from>
    <xdr:to>
      <xdr:col>45</xdr:col>
      <xdr:colOff>177800</xdr:colOff>
      <xdr:row>36</xdr:row>
      <xdr:rowOff>106046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158064"/>
          <a:ext cx="889000" cy="12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157314</xdr:rowOff>
    </xdr:from>
    <xdr:to>
      <xdr:col>41</xdr:col>
      <xdr:colOff>50800</xdr:colOff>
      <xdr:row>37</xdr:row>
      <xdr:rowOff>80832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158064"/>
          <a:ext cx="889000" cy="26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89725</xdr:rowOff>
    </xdr:from>
    <xdr:to>
      <xdr:col>55</xdr:col>
      <xdr:colOff>50800</xdr:colOff>
      <xdr:row>37</xdr:row>
      <xdr:rowOff>19875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6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68152</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4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132702</xdr:rowOff>
    </xdr:from>
    <xdr:to>
      <xdr:col>50</xdr:col>
      <xdr:colOff>165100</xdr:colOff>
      <xdr:row>36</xdr:row>
      <xdr:rowOff>62852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3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79379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0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55246</xdr:rowOff>
    </xdr:from>
    <xdr:to>
      <xdr:col>46</xdr:col>
      <xdr:colOff>38100</xdr:colOff>
      <xdr:row>36</xdr:row>
      <xdr:rowOff>156846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2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1923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00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106514</xdr:rowOff>
    </xdr:from>
    <xdr:to>
      <xdr:col>41</xdr:col>
      <xdr:colOff>101600</xdr:colOff>
      <xdr:row>36</xdr:row>
      <xdr:rowOff>36664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27791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19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30032</xdr:rowOff>
    </xdr:from>
    <xdr:to>
      <xdr:col>36</xdr:col>
      <xdr:colOff>165100</xdr:colOff>
      <xdr:row>37</xdr:row>
      <xdr:rowOff>131632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122759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6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8620</xdr:rowOff>
    </xdr:from>
    <xdr:to>
      <xdr:col>55</xdr:col>
      <xdr:colOff>0</xdr:colOff>
      <xdr:row>58</xdr:row>
      <xdr:rowOff>43610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52720"/>
          <a:ext cx="838200" cy="3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79143</xdr:rowOff>
    </xdr:from>
    <xdr:to>
      <xdr:col>50</xdr:col>
      <xdr:colOff>114300</xdr:colOff>
      <xdr:row>58</xdr:row>
      <xdr:rowOff>43610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851793"/>
          <a:ext cx="889000" cy="13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79143</xdr:rowOff>
    </xdr:from>
    <xdr:to>
      <xdr:col>45</xdr:col>
      <xdr:colOff>177800</xdr:colOff>
      <xdr:row>57</xdr:row>
      <xdr:rowOff>145845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851793"/>
          <a:ext cx="889000" cy="6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43548</xdr:rowOff>
    </xdr:from>
    <xdr:to>
      <xdr:col>41</xdr:col>
      <xdr:colOff>50800</xdr:colOff>
      <xdr:row>57</xdr:row>
      <xdr:rowOff>145845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816198"/>
          <a:ext cx="889000" cy="10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129270</xdr:rowOff>
    </xdr:from>
    <xdr:to>
      <xdr:col>55</xdr:col>
      <xdr:colOff>50800</xdr:colOff>
      <xdr:row>58</xdr:row>
      <xdr:rowOff>59420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107697</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88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164260</xdr:rowOff>
    </xdr:from>
    <xdr:to>
      <xdr:col>50</xdr:col>
      <xdr:colOff>165100</xdr:colOff>
      <xdr:row>58</xdr:row>
      <xdr:rowOff>94410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3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85537</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2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28343</xdr:rowOff>
    </xdr:from>
    <xdr:to>
      <xdr:col>46</xdr:col>
      <xdr:colOff>38100</xdr:colOff>
      <xdr:row>57</xdr:row>
      <xdr:rowOff>129943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0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146470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57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95045</xdr:rowOff>
    </xdr:from>
    <xdr:to>
      <xdr:col>41</xdr:col>
      <xdr:colOff>101600</xdr:colOff>
      <xdr:row>58</xdr:row>
      <xdr:rowOff>25195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41722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164198</xdr:rowOff>
    </xdr:from>
    <xdr:to>
      <xdr:col>36</xdr:col>
      <xdr:colOff>165100</xdr:colOff>
      <xdr:row>57</xdr:row>
      <xdr:rowOff>94348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76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110875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540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40095</xdr:rowOff>
    </xdr:from>
    <xdr:to>
      <xdr:col>55</xdr:col>
      <xdr:colOff>0</xdr:colOff>
      <xdr:row>79</xdr:row>
      <xdr:rowOff>76104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84645"/>
          <a:ext cx="838200" cy="3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415</xdr:rowOff>
    </xdr:from>
    <xdr:to>
      <xdr:col>50</xdr:col>
      <xdr:colOff>114300</xdr:colOff>
      <xdr:row>79</xdr:row>
      <xdr:rowOff>40095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44965"/>
          <a:ext cx="889000" cy="3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415</xdr:rowOff>
    </xdr:from>
    <xdr:to>
      <xdr:col>45</xdr:col>
      <xdr:colOff>177800</xdr:colOff>
      <xdr:row>79</xdr:row>
      <xdr:rowOff>37235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44965"/>
          <a:ext cx="889000" cy="3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37235</xdr:rowOff>
    </xdr:from>
    <xdr:to>
      <xdr:col>41</xdr:col>
      <xdr:colOff>50800</xdr:colOff>
      <xdr:row>79</xdr:row>
      <xdr:rowOff>90670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81785"/>
          <a:ext cx="889000" cy="5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25304</xdr:rowOff>
    </xdr:from>
    <xdr:to>
      <xdr:col>55</xdr:col>
      <xdr:colOff>50800</xdr:colOff>
      <xdr:row>79</xdr:row>
      <xdr:rowOff>126904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121632</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160745</xdr:rowOff>
    </xdr:from>
    <xdr:to>
      <xdr:col>50</xdr:col>
      <xdr:colOff>165100</xdr:colOff>
      <xdr:row>79</xdr:row>
      <xdr:rowOff>90895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82022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2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121065</xdr:rowOff>
    </xdr:from>
    <xdr:to>
      <xdr:col>46</xdr:col>
      <xdr:colOff>38100</xdr:colOff>
      <xdr:row>79</xdr:row>
      <xdr:rowOff>51215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9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67742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6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157885</xdr:rowOff>
    </xdr:from>
    <xdr:to>
      <xdr:col>41</xdr:col>
      <xdr:colOff>101600</xdr:colOff>
      <xdr:row>79</xdr:row>
      <xdr:rowOff>88035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3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79162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2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39870</xdr:rowOff>
    </xdr:from>
    <xdr:to>
      <xdr:col>36</xdr:col>
      <xdr:colOff>165100</xdr:colOff>
      <xdr:row>79</xdr:row>
      <xdr:rowOff>141470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8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132597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56669</xdr:rowOff>
    </xdr:from>
    <xdr:to>
      <xdr:col>55</xdr:col>
      <xdr:colOff>0</xdr:colOff>
      <xdr:row>98</xdr:row>
      <xdr:rowOff>101515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58769"/>
          <a:ext cx="838200" cy="4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113912</xdr:rowOff>
    </xdr:from>
    <xdr:to>
      <xdr:col>50</xdr:col>
      <xdr:colOff>114300</xdr:colOff>
      <xdr:row>98</xdr:row>
      <xdr:rowOff>101515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44562"/>
          <a:ext cx="889000" cy="1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113912</xdr:rowOff>
    </xdr:from>
    <xdr:to>
      <xdr:col>45</xdr:col>
      <xdr:colOff>177800</xdr:colOff>
      <xdr:row>98</xdr:row>
      <xdr:rowOff>8705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44562"/>
          <a:ext cx="889000" cy="6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154124</xdr:rowOff>
    </xdr:from>
    <xdr:to>
      <xdr:col>41</xdr:col>
      <xdr:colOff>50800</xdr:colOff>
      <xdr:row>98</xdr:row>
      <xdr:rowOff>8705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13324"/>
          <a:ext cx="889000" cy="19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5869</xdr:rowOff>
    </xdr:from>
    <xdr:to>
      <xdr:col>55</xdr:col>
      <xdr:colOff>50800</xdr:colOff>
      <xdr:row>98</xdr:row>
      <xdr:rowOff>107469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0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28746</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5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50715</xdr:rowOff>
    </xdr:from>
    <xdr:to>
      <xdr:col>50</xdr:col>
      <xdr:colOff>165100</xdr:colOff>
      <xdr:row>98</xdr:row>
      <xdr:rowOff>152315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5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143442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945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63112</xdr:rowOff>
    </xdr:from>
    <xdr:to>
      <xdr:col>46</xdr:col>
      <xdr:colOff>38100</xdr:colOff>
      <xdr:row>97</xdr:row>
      <xdr:rowOff>164712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9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9789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6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129355</xdr:rowOff>
    </xdr:from>
    <xdr:to>
      <xdr:col>41</xdr:col>
      <xdr:colOff>101600</xdr:colOff>
      <xdr:row>98</xdr:row>
      <xdr:rowOff>59505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6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76032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103324</xdr:rowOff>
    </xdr:from>
    <xdr:to>
      <xdr:col>36</xdr:col>
      <xdr:colOff>165100</xdr:colOff>
      <xdr:row>97</xdr:row>
      <xdr:rowOff>33474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50001</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33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41422</xdr:rowOff>
    </xdr:from>
    <xdr:to>
      <xdr:col>85</xdr:col>
      <xdr:colOff>127000</xdr:colOff>
      <xdr:row>39</xdr:row>
      <xdr:rowOff>42875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27972"/>
          <a:ext cx="838200" cy="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42875</xdr:rowOff>
    </xdr:from>
    <xdr:to>
      <xdr:col>81</xdr:col>
      <xdr:colOff>50800</xdr:colOff>
      <xdr:row>39</xdr:row>
      <xdr:rowOff>43006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9425"/>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35749</xdr:rowOff>
    </xdr:from>
    <xdr:to>
      <xdr:col>76</xdr:col>
      <xdr:colOff>114300</xdr:colOff>
      <xdr:row>39</xdr:row>
      <xdr:rowOff>43006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2299"/>
          <a:ext cx="889000" cy="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35749</xdr:rowOff>
    </xdr:from>
    <xdr:to>
      <xdr:col>71</xdr:col>
      <xdr:colOff>177800</xdr:colOff>
      <xdr:row>39</xdr:row>
      <xdr:rowOff>43284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22299"/>
          <a:ext cx="889000" cy="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162072</xdr:rowOff>
    </xdr:from>
    <xdr:to>
      <xdr:col>85</xdr:col>
      <xdr:colOff>177800</xdr:colOff>
      <xdr:row>39</xdr:row>
      <xdr:rowOff>92222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110975</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163525</xdr:rowOff>
    </xdr:from>
    <xdr:to>
      <xdr:col>81</xdr:col>
      <xdr:colOff>101600</xdr:colOff>
      <xdr:row>39</xdr:row>
      <xdr:rowOff>93675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84802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163656</xdr:rowOff>
    </xdr:from>
    <xdr:to>
      <xdr:col>76</xdr:col>
      <xdr:colOff>165100</xdr:colOff>
      <xdr:row>39</xdr:row>
      <xdr:rowOff>93806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84933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7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156399</xdr:rowOff>
    </xdr:from>
    <xdr:to>
      <xdr:col>72</xdr:col>
      <xdr:colOff>38100</xdr:colOff>
      <xdr:row>39</xdr:row>
      <xdr:rowOff>86549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77676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163934</xdr:rowOff>
    </xdr:from>
    <xdr:to>
      <xdr:col>67</xdr:col>
      <xdr:colOff>101600</xdr:colOff>
      <xdr:row>39</xdr:row>
      <xdr:rowOff>94084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85211</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771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14908</xdr:rowOff>
    </xdr:from>
    <xdr:to>
      <xdr:col>85</xdr:col>
      <xdr:colOff>127000</xdr:colOff>
      <xdr:row>77</xdr:row>
      <xdr:rowOff>40554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16558"/>
          <a:ext cx="838200" cy="2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40554</xdr:rowOff>
    </xdr:from>
    <xdr:to>
      <xdr:col>81</xdr:col>
      <xdr:colOff>50800</xdr:colOff>
      <xdr:row>77</xdr:row>
      <xdr:rowOff>56290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42204"/>
          <a:ext cx="8890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56290</xdr:rowOff>
    </xdr:from>
    <xdr:to>
      <xdr:col>76</xdr:col>
      <xdr:colOff>114300</xdr:colOff>
      <xdr:row>77</xdr:row>
      <xdr:rowOff>76707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57940"/>
          <a:ext cx="889000" cy="2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76707</xdr:rowOff>
    </xdr:from>
    <xdr:to>
      <xdr:col>71</xdr:col>
      <xdr:colOff>177800</xdr:colOff>
      <xdr:row>77</xdr:row>
      <xdr:rowOff>91301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78357"/>
          <a:ext cx="889000" cy="1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135558</xdr:rowOff>
    </xdr:from>
    <xdr:to>
      <xdr:col>85</xdr:col>
      <xdr:colOff>177800</xdr:colOff>
      <xdr:row>77</xdr:row>
      <xdr:rowOff>65708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6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158435</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1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161204</xdr:rowOff>
    </xdr:from>
    <xdr:to>
      <xdr:col>81</xdr:col>
      <xdr:colOff>101600</xdr:colOff>
      <xdr:row>77</xdr:row>
      <xdr:rowOff>91354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9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107881</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96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5490</xdr:rowOff>
    </xdr:from>
    <xdr:to>
      <xdr:col>76</xdr:col>
      <xdr:colOff>165100</xdr:colOff>
      <xdr:row>77</xdr:row>
      <xdr:rowOff>107090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0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123617</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98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25907</xdr:rowOff>
    </xdr:from>
    <xdr:to>
      <xdr:col>72</xdr:col>
      <xdr:colOff>38100</xdr:colOff>
      <xdr:row>77</xdr:row>
      <xdr:rowOff>127507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2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144034</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0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40501</xdr:rowOff>
    </xdr:from>
    <xdr:to>
      <xdr:col>67</xdr:col>
      <xdr:colOff>101600</xdr:colOff>
      <xdr:row>77</xdr:row>
      <xdr:rowOff>142101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158628</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01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156490</xdr:rowOff>
    </xdr:from>
    <xdr:to>
      <xdr:col>85</xdr:col>
      <xdr:colOff>127000</xdr:colOff>
      <xdr:row>99</xdr:row>
      <xdr:rowOff>21566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958590"/>
          <a:ext cx="838200" cy="3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156490</xdr:rowOff>
    </xdr:from>
    <xdr:to>
      <xdr:col>81</xdr:col>
      <xdr:colOff>50800</xdr:colOff>
      <xdr:row>98</xdr:row>
      <xdr:rowOff>165802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958590"/>
          <a:ext cx="889000" cy="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123110</xdr:rowOff>
    </xdr:from>
    <xdr:to>
      <xdr:col>76</xdr:col>
      <xdr:colOff>114300</xdr:colOff>
      <xdr:row>98</xdr:row>
      <xdr:rowOff>165802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925210"/>
          <a:ext cx="889000" cy="4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123110</xdr:rowOff>
    </xdr:from>
    <xdr:to>
      <xdr:col>71</xdr:col>
      <xdr:colOff>177800</xdr:colOff>
      <xdr:row>99</xdr:row>
      <xdr:rowOff>11784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25210"/>
          <a:ext cx="889000" cy="6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142216</xdr:rowOff>
    </xdr:from>
    <xdr:to>
      <xdr:col>85</xdr:col>
      <xdr:colOff>177800</xdr:colOff>
      <xdr:row>99</xdr:row>
      <xdr:rowOff>72366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4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57143</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105690</xdr:rowOff>
    </xdr:from>
    <xdr:to>
      <xdr:col>81</xdr:col>
      <xdr:colOff>101600</xdr:colOff>
      <xdr:row>99</xdr:row>
      <xdr:rowOff>35840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26967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700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115002</xdr:rowOff>
    </xdr:from>
    <xdr:to>
      <xdr:col>76</xdr:col>
      <xdr:colOff>165100</xdr:colOff>
      <xdr:row>99</xdr:row>
      <xdr:rowOff>45152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91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36279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700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72310</xdr:rowOff>
    </xdr:from>
    <xdr:to>
      <xdr:col>72</xdr:col>
      <xdr:colOff>38100</xdr:colOff>
      <xdr:row>99</xdr:row>
      <xdr:rowOff>2460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165037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6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132434</xdr:rowOff>
    </xdr:from>
    <xdr:to>
      <xdr:col>67</xdr:col>
      <xdr:colOff>101600</xdr:colOff>
      <xdr:row>99</xdr:row>
      <xdr:rowOff>62584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3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53711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2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143449</xdr:rowOff>
    </xdr:from>
    <xdr:to>
      <xdr:col>116</xdr:col>
      <xdr:colOff>63500</xdr:colOff>
      <xdr:row>57</xdr:row>
      <xdr:rowOff>147793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916099"/>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41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147793</xdr:rowOff>
    </xdr:from>
    <xdr:to>
      <xdr:col>111</xdr:col>
      <xdr:colOff>177800</xdr:colOff>
      <xdr:row>57</xdr:row>
      <xdr:rowOff>151011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920443"/>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108639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5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151011</xdr:rowOff>
    </xdr:from>
    <xdr:to>
      <xdr:col>107</xdr:col>
      <xdr:colOff>50800</xdr:colOff>
      <xdr:row>57</xdr:row>
      <xdr:rowOff>154577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923661"/>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108740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154577</xdr:rowOff>
    </xdr:from>
    <xdr:to>
      <xdr:col>102</xdr:col>
      <xdr:colOff>114300</xdr:colOff>
      <xdr:row>58</xdr:row>
      <xdr:rowOff>24001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927227"/>
          <a:ext cx="889000" cy="4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92649</xdr:rowOff>
    </xdr:from>
    <xdr:to>
      <xdr:col>116</xdr:col>
      <xdr:colOff>114300</xdr:colOff>
      <xdr:row>58</xdr:row>
      <xdr:rowOff>22799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6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115526</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1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96993</xdr:rowOff>
    </xdr:from>
    <xdr:to>
      <xdr:col>112</xdr:col>
      <xdr:colOff>38100</xdr:colOff>
      <xdr:row>58</xdr:row>
      <xdr:rowOff>27143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6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43670</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64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100211</xdr:rowOff>
    </xdr:from>
    <xdr:to>
      <xdr:col>107</xdr:col>
      <xdr:colOff>101600</xdr:colOff>
      <xdr:row>58</xdr:row>
      <xdr:rowOff>30361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7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46888</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64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103777</xdr:rowOff>
    </xdr:from>
    <xdr:to>
      <xdr:col>102</xdr:col>
      <xdr:colOff>165100</xdr:colOff>
      <xdr:row>58</xdr:row>
      <xdr:rowOff>33927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7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50454</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65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144651</xdr:rowOff>
    </xdr:from>
    <xdr:to>
      <xdr:col>98</xdr:col>
      <xdr:colOff>38100</xdr:colOff>
      <xdr:row>58</xdr:row>
      <xdr:rowOff>74801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1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91328</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69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114840</xdr:rowOff>
    </xdr:from>
    <xdr:to>
      <xdr:col>116</xdr:col>
      <xdr:colOff>63500</xdr:colOff>
      <xdr:row>74</xdr:row>
      <xdr:rowOff>150639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287790"/>
          <a:ext cx="838200" cy="55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114840</xdr:rowOff>
    </xdr:from>
    <xdr:to>
      <xdr:col>111</xdr:col>
      <xdr:colOff>177800</xdr:colOff>
      <xdr:row>74</xdr:row>
      <xdr:rowOff>119419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287790"/>
          <a:ext cx="889000" cy="5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119419</xdr:rowOff>
    </xdr:from>
    <xdr:to>
      <xdr:col>107</xdr:col>
      <xdr:colOff>50800</xdr:colOff>
      <xdr:row>75</xdr:row>
      <xdr:rowOff>47136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806719"/>
          <a:ext cx="889000" cy="9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47136</xdr:rowOff>
    </xdr:from>
    <xdr:to>
      <xdr:col>102</xdr:col>
      <xdr:colOff>114300</xdr:colOff>
      <xdr:row>75</xdr:row>
      <xdr:rowOff>55594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905886"/>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99839</xdr:rowOff>
    </xdr:from>
    <xdr:to>
      <xdr:col>116</xdr:col>
      <xdr:colOff>114300</xdr:colOff>
      <xdr:row>75</xdr:row>
      <xdr:rowOff>29989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78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122716</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63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64040</xdr:rowOff>
    </xdr:from>
    <xdr:to>
      <xdr:col>112</xdr:col>
      <xdr:colOff>38100</xdr:colOff>
      <xdr:row>71</xdr:row>
      <xdr:rowOff>165640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23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10717</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01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68619</xdr:rowOff>
    </xdr:from>
    <xdr:to>
      <xdr:col>107</xdr:col>
      <xdr:colOff>101600</xdr:colOff>
      <xdr:row>74</xdr:row>
      <xdr:rowOff>170219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75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15296</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53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167786</xdr:rowOff>
    </xdr:from>
    <xdr:to>
      <xdr:col>102</xdr:col>
      <xdr:colOff>165100</xdr:colOff>
      <xdr:row>75</xdr:row>
      <xdr:rowOff>97936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85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114463</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630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4794</xdr:rowOff>
    </xdr:from>
    <xdr:to>
      <xdr:col>98</xdr:col>
      <xdr:colOff>38100</xdr:colOff>
      <xdr:row>75</xdr:row>
      <xdr:rowOff>106394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86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122921</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63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扶助費については、平成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年度以降、類似団体平均を上回っている。これは、平成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年度から福祉事務所を設置したことで、これまで県が行っていた生活保護費の支給を町が行っているためである。</a:t>
          </a:r>
        </a:p>
        <a:p>
          <a:r>
            <a:rPr lang="ja-JP" altLang="ja-JP" sz="1100">
              <a:solidFill>
                <a:schemeClr val="dk1"/>
              </a:solidFill>
              <a:effectLst/>
              <a:latin typeface="+mn-lt"/>
              <a:ea typeface="+mn-ea"/>
              <a:cs typeface="+mn-cs"/>
            </a:rPr>
            <a:t>　普通建設事業については、令和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年度は大島分校体育館改修事業</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小値賀港新ターミナル改修事業、</a:t>
          </a:r>
          <a:r>
            <a:rPr lang="ja-JP" altLang="en-US" sz="1100">
              <a:solidFill>
                <a:schemeClr val="dk1"/>
              </a:solidFill>
              <a:effectLst/>
              <a:latin typeface="+mn-lt"/>
              <a:ea typeface="+mn-ea"/>
              <a:cs typeface="+mn-cs"/>
            </a:rPr>
            <a:t>旧野首教会保存修理事業</a:t>
          </a:r>
          <a:r>
            <a:rPr lang="ja-JP" altLang="ja-JP" sz="1100">
              <a:solidFill>
                <a:schemeClr val="dk1"/>
              </a:solidFill>
              <a:effectLst/>
              <a:latin typeface="+mn-lt"/>
              <a:ea typeface="+mn-ea"/>
              <a:cs typeface="+mn-cs"/>
            </a:rPr>
            <a:t>等を実施した事により、前年度より普通建設事業費が</a:t>
          </a:r>
          <a:r>
            <a:rPr lang="en-US" altLang="ja-JP" sz="1100">
              <a:solidFill>
                <a:schemeClr val="dk1"/>
              </a:solidFill>
              <a:effectLst/>
              <a:latin typeface="+mn-lt"/>
              <a:ea typeface="+mn-ea"/>
              <a:cs typeface="+mn-cs"/>
            </a:rPr>
            <a:t>20.3</a:t>
          </a:r>
          <a:r>
            <a:rPr lang="ja-JP" altLang="ja-JP" sz="1100">
              <a:solidFill>
                <a:schemeClr val="dk1"/>
              </a:solidFill>
              <a:effectLst/>
              <a:latin typeface="+mn-lt"/>
              <a:ea typeface="+mn-ea"/>
              <a:cs typeface="+mn-cs"/>
            </a:rPr>
            <a:t>％増と</a:t>
          </a:r>
          <a:r>
            <a:rPr lang="ja-JP" altLang="en-US" sz="1100">
              <a:solidFill>
                <a:schemeClr val="dk1"/>
              </a:solidFill>
              <a:effectLst/>
              <a:latin typeface="+mn-lt"/>
              <a:ea typeface="+mn-ea"/>
              <a:cs typeface="+mn-cs"/>
            </a:rPr>
            <a:t>なっているが、</a:t>
          </a:r>
          <a:r>
            <a:rPr lang="ja-JP" altLang="ja-JP" sz="1100">
              <a:solidFill>
                <a:schemeClr val="dk1"/>
              </a:solidFill>
              <a:effectLst/>
              <a:latin typeface="+mn-lt"/>
              <a:ea typeface="+mn-ea"/>
              <a:cs typeface="+mn-cs"/>
            </a:rPr>
            <a:t>類似団体平均を下回っている。</a:t>
          </a:r>
        </a:p>
        <a:p>
          <a:r>
            <a:rPr lang="ja-JP" altLang="ja-JP" sz="1100">
              <a:solidFill>
                <a:schemeClr val="dk1"/>
              </a:solidFill>
              <a:effectLst/>
              <a:latin typeface="+mn-lt"/>
              <a:ea typeface="+mn-ea"/>
              <a:cs typeface="+mn-cs"/>
            </a:rPr>
            <a:t>　繰出金については、下水道事業が特定環境保全公共下水道事業、農業集落排水事業、漁業集落排水事業、特定生活排水処理事業の４事業に分かれ、かつ漁業集落排水事業の一部が２次離島にある地理的要因も相まって、事業ごとに１つまたは複数の最終処分場が整備されている。これにより、維持管理コスト、起債償還額が多額となり、繰出金も多額となった。また、</a:t>
          </a:r>
          <a:r>
            <a:rPr lang="ja-JP" altLang="en-US" sz="1100">
              <a:solidFill>
                <a:schemeClr val="dk1"/>
              </a:solidFill>
              <a:effectLst/>
              <a:latin typeface="+mn-lt"/>
              <a:ea typeface="+mn-ea"/>
              <a:cs typeface="+mn-cs"/>
            </a:rPr>
            <a:t>後期高齢者医療</a:t>
          </a:r>
          <a:r>
            <a:rPr lang="ja-JP" altLang="ja-JP" sz="1100">
              <a:solidFill>
                <a:schemeClr val="dk1"/>
              </a:solidFill>
              <a:effectLst/>
              <a:latin typeface="+mn-lt"/>
              <a:ea typeface="+mn-ea"/>
              <a:cs typeface="+mn-cs"/>
            </a:rPr>
            <a:t>特別会計について、</a:t>
          </a:r>
          <a:r>
            <a:rPr lang="ja-JP" altLang="en-US" sz="1100">
              <a:solidFill>
                <a:schemeClr val="dk1"/>
              </a:solidFill>
              <a:effectLst/>
              <a:latin typeface="+mn-lt"/>
              <a:ea typeface="+mn-ea"/>
              <a:cs typeface="+mn-cs"/>
            </a:rPr>
            <a:t>後期高齢者医療給付費負担金の増による繰</a:t>
          </a:r>
          <a:r>
            <a:rPr lang="ja-JP" altLang="ja-JP" sz="1100">
              <a:solidFill>
                <a:schemeClr val="dk1"/>
              </a:solidFill>
              <a:effectLst/>
              <a:latin typeface="+mn-lt"/>
              <a:ea typeface="+mn-ea"/>
              <a:cs typeface="+mn-cs"/>
            </a:rPr>
            <a:t>出金が多額となった。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長崎県小値賀町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
2,167
25.50
3,934,647
3,739,817
129,881
2,168,606
3,438,975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141891</xdr:rowOff>
    </xdr:from>
    <xdr:to>
      <xdr:col>24</xdr:col>
      <xdr:colOff>63500</xdr:colOff>
      <xdr:row>36</xdr:row>
      <xdr:rowOff>153073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14091"/>
          <a:ext cx="8382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151968</xdr:rowOff>
    </xdr:from>
    <xdr:to>
      <xdr:col>19</xdr:col>
      <xdr:colOff>177800</xdr:colOff>
      <xdr:row>36</xdr:row>
      <xdr:rowOff>153073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24168"/>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151968</xdr:rowOff>
    </xdr:from>
    <xdr:to>
      <xdr:col>15</xdr:col>
      <xdr:colOff>50800</xdr:colOff>
      <xdr:row>37</xdr:row>
      <xdr:rowOff>11056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24168"/>
          <a:ext cx="889000" cy="3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166198</xdr:rowOff>
    </xdr:from>
    <xdr:to>
      <xdr:col>10</xdr:col>
      <xdr:colOff>114300</xdr:colOff>
      <xdr:row>37</xdr:row>
      <xdr:rowOff>11056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38398"/>
          <a:ext cx="889000" cy="1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91091</xdr:rowOff>
    </xdr:from>
    <xdr:to>
      <xdr:col>24</xdr:col>
      <xdr:colOff>114300</xdr:colOff>
      <xdr:row>37</xdr:row>
      <xdr:rowOff>21241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6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113968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1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102273</xdr:rowOff>
    </xdr:from>
    <xdr:to>
      <xdr:col>20</xdr:col>
      <xdr:colOff>38100</xdr:colOff>
      <xdr:row>37</xdr:row>
      <xdr:rowOff>32423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7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48950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4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101168</xdr:rowOff>
    </xdr:from>
    <xdr:to>
      <xdr:col>15</xdr:col>
      <xdr:colOff>101600</xdr:colOff>
      <xdr:row>37</xdr:row>
      <xdr:rowOff>31318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47845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4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131706</xdr:rowOff>
    </xdr:from>
    <xdr:to>
      <xdr:col>10</xdr:col>
      <xdr:colOff>165100</xdr:colOff>
      <xdr:row>37</xdr:row>
      <xdr:rowOff>61856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0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78383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115398</xdr:rowOff>
    </xdr:from>
    <xdr:to>
      <xdr:col>6</xdr:col>
      <xdr:colOff>38100</xdr:colOff>
      <xdr:row>37</xdr:row>
      <xdr:rowOff>45548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8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62075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6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23521</xdr:rowOff>
    </xdr:from>
    <xdr:to>
      <xdr:col>24</xdr:col>
      <xdr:colOff>63500</xdr:colOff>
      <xdr:row>57</xdr:row>
      <xdr:rowOff>26198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796171"/>
          <a:ext cx="838200" cy="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26198</xdr:rowOff>
    </xdr:from>
    <xdr:to>
      <xdr:col>19</xdr:col>
      <xdr:colOff>177800</xdr:colOff>
      <xdr:row>57</xdr:row>
      <xdr:rowOff>34682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798848"/>
          <a:ext cx="889000" cy="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1646</xdr:rowOff>
    </xdr:from>
    <xdr:to>
      <xdr:col>15</xdr:col>
      <xdr:colOff>50800</xdr:colOff>
      <xdr:row>57</xdr:row>
      <xdr:rowOff>34682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774296"/>
          <a:ext cx="889000" cy="3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1646</xdr:rowOff>
    </xdr:from>
    <xdr:to>
      <xdr:col>10</xdr:col>
      <xdr:colOff>114300</xdr:colOff>
      <xdr:row>57</xdr:row>
      <xdr:rowOff>62756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74296"/>
          <a:ext cx="889000" cy="6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144171</xdr:rowOff>
    </xdr:from>
    <xdr:to>
      <xdr:col>24</xdr:col>
      <xdr:colOff>114300</xdr:colOff>
      <xdr:row>57</xdr:row>
      <xdr:rowOff>74321</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4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90220</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146848</xdr:rowOff>
    </xdr:from>
    <xdr:to>
      <xdr:col>20</xdr:col>
      <xdr:colOff>38100</xdr:colOff>
      <xdr:row>57</xdr:row>
      <xdr:rowOff>76998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4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68125</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4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155332</xdr:rowOff>
    </xdr:from>
    <xdr:to>
      <xdr:col>15</xdr:col>
      <xdr:colOff>101600</xdr:colOff>
      <xdr:row>57</xdr:row>
      <xdr:rowOff>85482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76609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4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122296</xdr:rowOff>
    </xdr:from>
    <xdr:to>
      <xdr:col>10</xdr:col>
      <xdr:colOff>165100</xdr:colOff>
      <xdr:row>57</xdr:row>
      <xdr:rowOff>52446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72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43573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81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11956</xdr:rowOff>
    </xdr:from>
    <xdr:to>
      <xdr:col>6</xdr:col>
      <xdr:colOff>38100</xdr:colOff>
      <xdr:row>57</xdr:row>
      <xdr:rowOff>113556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78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104683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87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105726</xdr:rowOff>
    </xdr:from>
    <xdr:to>
      <xdr:col>24</xdr:col>
      <xdr:colOff>63500</xdr:colOff>
      <xdr:row>75</xdr:row>
      <xdr:rowOff>140194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964476"/>
          <a:ext cx="838200" cy="3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140194</xdr:rowOff>
    </xdr:from>
    <xdr:to>
      <xdr:col>19</xdr:col>
      <xdr:colOff>177800</xdr:colOff>
      <xdr:row>76</xdr:row>
      <xdr:rowOff>5989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2998944"/>
          <a:ext cx="889000" cy="3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5989</xdr:rowOff>
    </xdr:from>
    <xdr:to>
      <xdr:col>15</xdr:col>
      <xdr:colOff>50800</xdr:colOff>
      <xdr:row>76</xdr:row>
      <xdr:rowOff>81927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36189"/>
          <a:ext cx="889000" cy="7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35052</xdr:rowOff>
    </xdr:from>
    <xdr:to>
      <xdr:col>10</xdr:col>
      <xdr:colOff>114300</xdr:colOff>
      <xdr:row>76</xdr:row>
      <xdr:rowOff>81927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3065252"/>
          <a:ext cx="889000" cy="4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54926</xdr:rowOff>
    </xdr:from>
    <xdr:to>
      <xdr:col>24</xdr:col>
      <xdr:colOff>114300</xdr:colOff>
      <xdr:row>75</xdr:row>
      <xdr:rowOff>156527</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136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77803</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76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89394</xdr:rowOff>
    </xdr:from>
    <xdr:to>
      <xdr:col>20</xdr:col>
      <xdr:colOff>38100</xdr:colOff>
      <xdr:row>76</xdr:row>
      <xdr:rowOff>19543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481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36071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72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126638</xdr:rowOff>
    </xdr:from>
    <xdr:to>
      <xdr:col>15</xdr:col>
      <xdr:colOff>101600</xdr:colOff>
      <xdr:row>76</xdr:row>
      <xdr:rowOff>56787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853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73315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76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31127</xdr:rowOff>
    </xdr:from>
    <xdr:to>
      <xdr:col>10</xdr:col>
      <xdr:colOff>165100</xdr:colOff>
      <xdr:row>76</xdr:row>
      <xdr:rowOff>132727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6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149254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8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155702</xdr:rowOff>
    </xdr:from>
    <xdr:to>
      <xdr:col>6</xdr:col>
      <xdr:colOff>38100</xdr:colOff>
      <xdr:row>76</xdr:row>
      <xdr:rowOff>85852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01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102380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78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27442</xdr:rowOff>
    </xdr:from>
    <xdr:to>
      <xdr:col>24</xdr:col>
      <xdr:colOff>63500</xdr:colOff>
      <xdr:row>97</xdr:row>
      <xdr:rowOff>22352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315192"/>
          <a:ext cx="838200" cy="3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27442</xdr:rowOff>
    </xdr:from>
    <xdr:to>
      <xdr:col>19</xdr:col>
      <xdr:colOff>177800</xdr:colOff>
      <xdr:row>96</xdr:row>
      <xdr:rowOff>170382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315192"/>
          <a:ext cx="889000" cy="31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170382</xdr:rowOff>
    </xdr:from>
    <xdr:to>
      <xdr:col>15</xdr:col>
      <xdr:colOff>50800</xdr:colOff>
      <xdr:row>97</xdr:row>
      <xdr:rowOff>113120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29582"/>
          <a:ext cx="889000" cy="11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65088</xdr:rowOff>
    </xdr:from>
    <xdr:to>
      <xdr:col>10</xdr:col>
      <xdr:colOff>114300</xdr:colOff>
      <xdr:row>97</xdr:row>
      <xdr:rowOff>113120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695738"/>
          <a:ext cx="889000" cy="4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143002</xdr:rowOff>
    </xdr:from>
    <xdr:to>
      <xdr:col>24</xdr:col>
      <xdr:colOff>114300</xdr:colOff>
      <xdr:row>97</xdr:row>
      <xdr:rowOff>73152</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0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165879</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5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148092</xdr:rowOff>
    </xdr:from>
    <xdr:to>
      <xdr:col>20</xdr:col>
      <xdr:colOff>38100</xdr:colOff>
      <xdr:row>95</xdr:row>
      <xdr:rowOff>78242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2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94769</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03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119582</xdr:rowOff>
    </xdr:from>
    <xdr:to>
      <xdr:col>15</xdr:col>
      <xdr:colOff>101600</xdr:colOff>
      <xdr:row>97</xdr:row>
      <xdr:rowOff>49732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57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66259</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354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62320</xdr:rowOff>
    </xdr:from>
    <xdr:to>
      <xdr:col>10</xdr:col>
      <xdr:colOff>165100</xdr:colOff>
      <xdr:row>97</xdr:row>
      <xdr:rowOff>163920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8997</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46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14288</xdr:rowOff>
    </xdr:from>
    <xdr:to>
      <xdr:col>6</xdr:col>
      <xdr:colOff>38100</xdr:colOff>
      <xdr:row>97</xdr:row>
      <xdr:rowOff>115888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4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132415</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42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40036</xdr:rowOff>
    </xdr:from>
    <xdr:to>
      <xdr:col>55</xdr:col>
      <xdr:colOff>0</xdr:colOff>
      <xdr:row>57</xdr:row>
      <xdr:rowOff>43303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812686"/>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7348</xdr:rowOff>
    </xdr:from>
    <xdr:to>
      <xdr:col>50</xdr:col>
      <xdr:colOff>114300</xdr:colOff>
      <xdr:row>57</xdr:row>
      <xdr:rowOff>40036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779998"/>
          <a:ext cx="889000" cy="3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133486</xdr:rowOff>
    </xdr:from>
    <xdr:to>
      <xdr:col>45</xdr:col>
      <xdr:colOff>177800</xdr:colOff>
      <xdr:row>57</xdr:row>
      <xdr:rowOff>7348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734686"/>
          <a:ext cx="889000" cy="4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133486</xdr:rowOff>
    </xdr:from>
    <xdr:to>
      <xdr:col>41</xdr:col>
      <xdr:colOff>50800</xdr:colOff>
      <xdr:row>56</xdr:row>
      <xdr:rowOff>141760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734686"/>
          <a:ext cx="889000" cy="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163953</xdr:rowOff>
    </xdr:from>
    <xdr:to>
      <xdr:col>55</xdr:col>
      <xdr:colOff>50800</xdr:colOff>
      <xdr:row>57</xdr:row>
      <xdr:rowOff>94103</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6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15380</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616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160686</xdr:rowOff>
    </xdr:from>
    <xdr:to>
      <xdr:col>50</xdr:col>
      <xdr:colOff>165100</xdr:colOff>
      <xdr:row>57</xdr:row>
      <xdr:rowOff>90836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6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107363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5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127998</xdr:rowOff>
    </xdr:from>
    <xdr:to>
      <xdr:col>46</xdr:col>
      <xdr:colOff>38100</xdr:colOff>
      <xdr:row>57</xdr:row>
      <xdr:rowOff>58148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2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74675</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50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82686</xdr:rowOff>
    </xdr:from>
    <xdr:to>
      <xdr:col>41</xdr:col>
      <xdr:colOff>101600</xdr:colOff>
      <xdr:row>57</xdr:row>
      <xdr:rowOff>12836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6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29363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45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90960</xdr:rowOff>
    </xdr:from>
    <xdr:to>
      <xdr:col>36</xdr:col>
      <xdr:colOff>165100</xdr:colOff>
      <xdr:row>57</xdr:row>
      <xdr:rowOff>21110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69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37637</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46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43376</xdr:rowOff>
    </xdr:from>
    <xdr:to>
      <xdr:col>55</xdr:col>
      <xdr:colOff>0</xdr:colOff>
      <xdr:row>77</xdr:row>
      <xdr:rowOff>167211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245026"/>
          <a:ext cx="838200" cy="12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103009</xdr:rowOff>
    </xdr:from>
    <xdr:to>
      <xdr:col>50</xdr:col>
      <xdr:colOff>114300</xdr:colOff>
      <xdr:row>77</xdr:row>
      <xdr:rowOff>43376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133209"/>
          <a:ext cx="889000" cy="11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103009</xdr:rowOff>
    </xdr:from>
    <xdr:to>
      <xdr:col>45</xdr:col>
      <xdr:colOff>177800</xdr:colOff>
      <xdr:row>77</xdr:row>
      <xdr:rowOff>17114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133209"/>
          <a:ext cx="889000" cy="8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17114</xdr:rowOff>
    </xdr:from>
    <xdr:to>
      <xdr:col>41</xdr:col>
      <xdr:colOff>50800</xdr:colOff>
      <xdr:row>78</xdr:row>
      <xdr:rowOff>1439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218764"/>
          <a:ext cx="889000" cy="15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116411</xdr:rowOff>
    </xdr:from>
    <xdr:to>
      <xdr:col>55</xdr:col>
      <xdr:colOff>50800</xdr:colOff>
      <xdr:row>78</xdr:row>
      <xdr:rowOff>46561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1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94838</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9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164026</xdr:rowOff>
    </xdr:from>
    <xdr:to>
      <xdr:col>50</xdr:col>
      <xdr:colOff>165100</xdr:colOff>
      <xdr:row>77</xdr:row>
      <xdr:rowOff>94176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19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110703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29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52209</xdr:rowOff>
    </xdr:from>
    <xdr:to>
      <xdr:col>46</xdr:col>
      <xdr:colOff>38100</xdr:colOff>
      <xdr:row>76</xdr:row>
      <xdr:rowOff>153809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08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170337</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50795" y="12857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137764</xdr:rowOff>
    </xdr:from>
    <xdr:to>
      <xdr:col>41</xdr:col>
      <xdr:colOff>101600</xdr:colOff>
      <xdr:row>77</xdr:row>
      <xdr:rowOff>67914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16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84440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94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122089</xdr:rowOff>
    </xdr:from>
    <xdr:to>
      <xdr:col>36</xdr:col>
      <xdr:colOff>165100</xdr:colOff>
      <xdr:row>78</xdr:row>
      <xdr:rowOff>52239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2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68766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09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95803</xdr:rowOff>
    </xdr:from>
    <xdr:to>
      <xdr:col>55</xdr:col>
      <xdr:colOff>0</xdr:colOff>
      <xdr:row>98</xdr:row>
      <xdr:rowOff>133809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897903"/>
          <a:ext cx="838200" cy="3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89787</xdr:rowOff>
    </xdr:from>
    <xdr:to>
      <xdr:col>50</xdr:col>
      <xdr:colOff>114300</xdr:colOff>
      <xdr:row>98</xdr:row>
      <xdr:rowOff>95803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891887"/>
          <a:ext cx="889000" cy="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89787</xdr:rowOff>
    </xdr:from>
    <xdr:to>
      <xdr:col>45</xdr:col>
      <xdr:colOff>177800</xdr:colOff>
      <xdr:row>99</xdr:row>
      <xdr:rowOff>22107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891887"/>
          <a:ext cx="889000" cy="10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6880</xdr:rowOff>
    </xdr:from>
    <xdr:to>
      <xdr:col>41</xdr:col>
      <xdr:colOff>50800</xdr:colOff>
      <xdr:row>99</xdr:row>
      <xdr:rowOff>22107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980430"/>
          <a:ext cx="889000" cy="1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83009</xdr:rowOff>
    </xdr:from>
    <xdr:to>
      <xdr:col>55</xdr:col>
      <xdr:colOff>50800</xdr:colOff>
      <xdr:row>99</xdr:row>
      <xdr:rowOff>13159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8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169386</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45003</xdr:rowOff>
    </xdr:from>
    <xdr:to>
      <xdr:col>50</xdr:col>
      <xdr:colOff>165100</xdr:colOff>
      <xdr:row>98</xdr:row>
      <xdr:rowOff>146603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137730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93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38987</xdr:rowOff>
    </xdr:from>
    <xdr:to>
      <xdr:col>46</xdr:col>
      <xdr:colOff>38100</xdr:colOff>
      <xdr:row>98</xdr:row>
      <xdr:rowOff>140587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4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131714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93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142757</xdr:rowOff>
    </xdr:from>
    <xdr:to>
      <xdr:col>41</xdr:col>
      <xdr:colOff>101600</xdr:colOff>
      <xdr:row>99</xdr:row>
      <xdr:rowOff>72907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94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64034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703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127530</xdr:rowOff>
    </xdr:from>
    <xdr:to>
      <xdr:col>36</xdr:col>
      <xdr:colOff>165100</xdr:colOff>
      <xdr:row>99</xdr:row>
      <xdr:rowOff>57680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48807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702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89865</xdr:rowOff>
    </xdr:from>
    <xdr:to>
      <xdr:col>85</xdr:col>
      <xdr:colOff>127000</xdr:colOff>
      <xdr:row>37</xdr:row>
      <xdr:rowOff>95635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33515"/>
          <a:ext cx="8382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14007</xdr:rowOff>
    </xdr:from>
    <xdr:to>
      <xdr:col>81</xdr:col>
      <xdr:colOff>50800</xdr:colOff>
      <xdr:row>37</xdr:row>
      <xdr:rowOff>95635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357657"/>
          <a:ext cx="889000" cy="8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14007</xdr:rowOff>
    </xdr:from>
    <xdr:to>
      <xdr:col>76</xdr:col>
      <xdr:colOff>114300</xdr:colOff>
      <xdr:row>37</xdr:row>
      <xdr:rowOff>121302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357657"/>
          <a:ext cx="889000" cy="10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92747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121302</xdr:rowOff>
    </xdr:from>
    <xdr:to>
      <xdr:col>71</xdr:col>
      <xdr:colOff>177800</xdr:colOff>
      <xdr:row>37</xdr:row>
      <xdr:rowOff>130318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64952"/>
          <a:ext cx="889000" cy="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39065</xdr:rowOff>
    </xdr:from>
    <xdr:to>
      <xdr:col>85</xdr:col>
      <xdr:colOff>177800</xdr:colOff>
      <xdr:row>37</xdr:row>
      <xdr:rowOff>140665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17492</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44835</xdr:rowOff>
    </xdr:from>
    <xdr:to>
      <xdr:col>81</xdr:col>
      <xdr:colOff>101600</xdr:colOff>
      <xdr:row>37</xdr:row>
      <xdr:rowOff>146435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8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137562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8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134657</xdr:rowOff>
    </xdr:from>
    <xdr:to>
      <xdr:col>76</xdr:col>
      <xdr:colOff>165100</xdr:colOff>
      <xdr:row>37</xdr:row>
      <xdr:rowOff>64807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0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81334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8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70502</xdr:rowOff>
    </xdr:from>
    <xdr:to>
      <xdr:col>72</xdr:col>
      <xdr:colOff>38100</xdr:colOff>
      <xdr:row>38</xdr:row>
      <xdr:rowOff>653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141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163229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0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79518</xdr:rowOff>
    </xdr:from>
    <xdr:to>
      <xdr:col>67</xdr:col>
      <xdr:colOff>101600</xdr:colOff>
      <xdr:row>38</xdr:row>
      <xdr:rowOff>9668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2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795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1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17936</xdr:rowOff>
    </xdr:from>
    <xdr:to>
      <xdr:col>85</xdr:col>
      <xdr:colOff>127000</xdr:colOff>
      <xdr:row>57</xdr:row>
      <xdr:rowOff>151103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90586"/>
          <a:ext cx="838200" cy="13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8958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81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102301</xdr:rowOff>
    </xdr:from>
    <xdr:to>
      <xdr:col>81</xdr:col>
      <xdr:colOff>50800</xdr:colOff>
      <xdr:row>57</xdr:row>
      <xdr:rowOff>151103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874951"/>
          <a:ext cx="889000" cy="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102301</xdr:rowOff>
    </xdr:from>
    <xdr:to>
      <xdr:col>76</xdr:col>
      <xdr:colOff>114300</xdr:colOff>
      <xdr:row>57</xdr:row>
      <xdr:rowOff>117486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874951"/>
          <a:ext cx="8890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117486</xdr:rowOff>
    </xdr:from>
    <xdr:to>
      <xdr:col>71</xdr:col>
      <xdr:colOff>177800</xdr:colOff>
      <xdr:row>57</xdr:row>
      <xdr:rowOff>121130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90136"/>
          <a:ext cx="889000" cy="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138586</xdr:rowOff>
    </xdr:from>
    <xdr:to>
      <xdr:col>85</xdr:col>
      <xdr:colOff>177800</xdr:colOff>
      <xdr:row>57</xdr:row>
      <xdr:rowOff>68736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161463</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9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100303</xdr:rowOff>
    </xdr:from>
    <xdr:to>
      <xdr:col>81</xdr:col>
      <xdr:colOff>101600</xdr:colOff>
      <xdr:row>58</xdr:row>
      <xdr:rowOff>30453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7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21580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96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51501</xdr:rowOff>
    </xdr:from>
    <xdr:to>
      <xdr:col>76</xdr:col>
      <xdr:colOff>165100</xdr:colOff>
      <xdr:row>57</xdr:row>
      <xdr:rowOff>153101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2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169628</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59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66686</xdr:rowOff>
    </xdr:from>
    <xdr:to>
      <xdr:col>72</xdr:col>
      <xdr:colOff>38100</xdr:colOff>
      <xdr:row>57</xdr:row>
      <xdr:rowOff>168286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3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13363</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61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70330</xdr:rowOff>
    </xdr:from>
    <xdr:to>
      <xdr:col>67</xdr:col>
      <xdr:colOff>101600</xdr:colOff>
      <xdr:row>58</xdr:row>
      <xdr:rowOff>480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4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17007</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61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41422</xdr:rowOff>
    </xdr:from>
    <xdr:to>
      <xdr:col>85</xdr:col>
      <xdr:colOff>127000</xdr:colOff>
      <xdr:row>79</xdr:row>
      <xdr:rowOff>42875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85972"/>
          <a:ext cx="838200" cy="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42875</xdr:rowOff>
    </xdr:from>
    <xdr:to>
      <xdr:col>81</xdr:col>
      <xdr:colOff>50800</xdr:colOff>
      <xdr:row>79</xdr:row>
      <xdr:rowOff>43007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87425"/>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35750</xdr:rowOff>
    </xdr:from>
    <xdr:to>
      <xdr:col>76</xdr:col>
      <xdr:colOff>114300</xdr:colOff>
      <xdr:row>79</xdr:row>
      <xdr:rowOff>43007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0300"/>
          <a:ext cx="889000" cy="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35750</xdr:rowOff>
    </xdr:from>
    <xdr:to>
      <xdr:col>71</xdr:col>
      <xdr:colOff>177800</xdr:colOff>
      <xdr:row>79</xdr:row>
      <xdr:rowOff>43284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80300"/>
          <a:ext cx="889000" cy="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162072</xdr:rowOff>
    </xdr:from>
    <xdr:to>
      <xdr:col>85</xdr:col>
      <xdr:colOff>177800</xdr:colOff>
      <xdr:row>79</xdr:row>
      <xdr:rowOff>92222</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163525</xdr:rowOff>
    </xdr:from>
    <xdr:to>
      <xdr:col>81</xdr:col>
      <xdr:colOff>101600</xdr:colOff>
      <xdr:row>79</xdr:row>
      <xdr:rowOff>93675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84802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163657</xdr:rowOff>
    </xdr:from>
    <xdr:to>
      <xdr:col>76</xdr:col>
      <xdr:colOff>165100</xdr:colOff>
      <xdr:row>79</xdr:row>
      <xdr:rowOff>93807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84934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2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156400</xdr:rowOff>
    </xdr:from>
    <xdr:to>
      <xdr:col>72</xdr:col>
      <xdr:colOff>38100</xdr:colOff>
      <xdr:row>79</xdr:row>
      <xdr:rowOff>86550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2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77677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2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163934</xdr:rowOff>
    </xdr:from>
    <xdr:to>
      <xdr:col>67</xdr:col>
      <xdr:colOff>101600</xdr:colOff>
      <xdr:row>79</xdr:row>
      <xdr:rowOff>94084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85211</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62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14908</xdr:rowOff>
    </xdr:from>
    <xdr:to>
      <xdr:col>85</xdr:col>
      <xdr:colOff>127000</xdr:colOff>
      <xdr:row>97</xdr:row>
      <xdr:rowOff>40554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645558"/>
          <a:ext cx="838200" cy="2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40554</xdr:rowOff>
    </xdr:from>
    <xdr:to>
      <xdr:col>81</xdr:col>
      <xdr:colOff>50800</xdr:colOff>
      <xdr:row>97</xdr:row>
      <xdr:rowOff>56290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671204"/>
          <a:ext cx="8890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56290</xdr:rowOff>
    </xdr:from>
    <xdr:to>
      <xdr:col>76</xdr:col>
      <xdr:colOff>114300</xdr:colOff>
      <xdr:row>97</xdr:row>
      <xdr:rowOff>76707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686940"/>
          <a:ext cx="889000" cy="2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76707</xdr:rowOff>
    </xdr:from>
    <xdr:to>
      <xdr:col>71</xdr:col>
      <xdr:colOff>177800</xdr:colOff>
      <xdr:row>97</xdr:row>
      <xdr:rowOff>91301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707357"/>
          <a:ext cx="889000" cy="1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135558</xdr:rowOff>
    </xdr:from>
    <xdr:to>
      <xdr:col>85</xdr:col>
      <xdr:colOff>177800</xdr:colOff>
      <xdr:row>97</xdr:row>
      <xdr:rowOff>65708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9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158435</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44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161204</xdr:rowOff>
    </xdr:from>
    <xdr:to>
      <xdr:col>81</xdr:col>
      <xdr:colOff>101600</xdr:colOff>
      <xdr:row>97</xdr:row>
      <xdr:rowOff>91354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62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107881</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39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5490</xdr:rowOff>
    </xdr:from>
    <xdr:to>
      <xdr:col>76</xdr:col>
      <xdr:colOff>165100</xdr:colOff>
      <xdr:row>97</xdr:row>
      <xdr:rowOff>107090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63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123617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41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25907</xdr:rowOff>
    </xdr:from>
    <xdr:to>
      <xdr:col>72</xdr:col>
      <xdr:colOff>38100</xdr:colOff>
      <xdr:row>97</xdr:row>
      <xdr:rowOff>127507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5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144034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43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40501</xdr:rowOff>
    </xdr:from>
    <xdr:to>
      <xdr:col>67</xdr:col>
      <xdr:colOff>101600</xdr:colOff>
      <xdr:row>97</xdr:row>
      <xdr:rowOff>142101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67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158628</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44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135268</xdr:rowOff>
    </xdr:from>
    <xdr:to>
      <xdr:col>116</xdr:col>
      <xdr:colOff>63500</xdr:colOff>
      <xdr:row>38</xdr:row>
      <xdr:rowOff>28639</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1323300" y="6478918"/>
          <a:ext cx="838200" cy="6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129252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644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28639</xdr:rowOff>
    </xdr:from>
    <xdr:to>
      <xdr:col>111</xdr:col>
      <xdr:colOff>177800</xdr:colOff>
      <xdr:row>38</xdr:row>
      <xdr:rowOff>60274</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0434300" y="6543739"/>
          <a:ext cx="889000" cy="3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74972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761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60274</xdr:rowOff>
    </xdr:from>
    <xdr:to>
      <xdr:col>107</xdr:col>
      <xdr:colOff>50800</xdr:colOff>
      <xdr:row>38</xdr:row>
      <xdr:rowOff>109195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19545300" y="6575374"/>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77538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764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109195</xdr:rowOff>
    </xdr:from>
    <xdr:to>
      <xdr:col>102</xdr:col>
      <xdr:colOff>114300</xdr:colOff>
      <xdr:row>38</xdr:row>
      <xdr:rowOff>116091</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8656300" y="6624295"/>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79887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766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81170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767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84468</xdr:rowOff>
    </xdr:from>
    <xdr:to>
      <xdr:col>116</xdr:col>
      <xdr:colOff>114300</xdr:colOff>
      <xdr:row>38</xdr:row>
      <xdr:rowOff>14618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42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107345</xdr:rowOff>
    </xdr:from>
    <xdr:ext cx="534377"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27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149289</xdr:rowOff>
    </xdr:from>
    <xdr:to>
      <xdr:col>112</xdr:col>
      <xdr:colOff>38100</xdr:colOff>
      <xdr:row>38</xdr:row>
      <xdr:rowOff>79439</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49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95966</xdr:rowOff>
    </xdr:from>
    <xdr:ext cx="534377"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056111" y="626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9474</xdr:rowOff>
    </xdr:from>
    <xdr:to>
      <xdr:col>107</xdr:col>
      <xdr:colOff>101600</xdr:colOff>
      <xdr:row>38</xdr:row>
      <xdr:rowOff>111074</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5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127601</xdr:rowOff>
    </xdr:from>
    <xdr:ext cx="534377"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67111" y="629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58395</xdr:rowOff>
    </xdr:from>
    <xdr:to>
      <xdr:col>102</xdr:col>
      <xdr:colOff>165100</xdr:colOff>
      <xdr:row>38</xdr:row>
      <xdr:rowOff>159995</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5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5071</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10428" y="63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65291</xdr:rowOff>
    </xdr:from>
    <xdr:to>
      <xdr:col>98</xdr:col>
      <xdr:colOff>38100</xdr:colOff>
      <xdr:row>38</xdr:row>
      <xdr:rowOff>166891</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58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11968</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21428" y="635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主</a:t>
          </a:r>
          <a:r>
            <a:rPr kumimoji="1" lang="ja-JP" altLang="en-US" sz="1100">
              <a:solidFill>
                <a:schemeClr val="dk1"/>
              </a:solidFill>
              <a:effectLst/>
              <a:latin typeface="+mn-lt"/>
              <a:ea typeface="+mn-ea"/>
              <a:cs typeface="+mn-cs"/>
            </a:rPr>
            <a:t>に総務費、民生費、教育費、公債費、諸支出金</a:t>
          </a:r>
          <a:r>
            <a:rPr kumimoji="1" lang="ja-JP" altLang="ja-JP" sz="1100">
              <a:solidFill>
                <a:schemeClr val="dk1"/>
              </a:solidFill>
              <a:effectLst/>
              <a:latin typeface="+mn-lt"/>
              <a:ea typeface="+mn-ea"/>
              <a:cs typeface="+mn-cs"/>
            </a:rPr>
            <a:t>が増加している。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総務費については、小値賀港新ターミナルビル改修事業、イントラネットセキュリティ強靭化リプレイス工事やパソコン購入等に係る費用の増が主な要因である。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民生費については、低所得世帯支援給付金事業や高齢者生活福祉センター空調設備更新事業等に係る費用の増が主な要因である。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教育費については、大島分校体育館改修事業や旧野首教会保存修理事業等に係る費用の増が主な要因である。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公債費について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年度借入分の過疎対策事業債、過疎対策事業債ソフト分及び令和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年度借入分の辺地対策事業債の償還開始等に伴う元利償還金の増によるものである。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諸支出金については、渡船事業会計への繰出金があることにより、類似団体平均を上回っている。</a:t>
          </a:r>
          <a:endParaRPr kumimoji="0" lang="en-US" altLang="ja-JP" sz="14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・財政調整基金については、取崩</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ことなく</a:t>
          </a:r>
          <a:r>
            <a:rPr kumimoji="1" lang="ja-JP" altLang="en-US" sz="1100">
              <a:solidFill>
                <a:schemeClr val="dk1"/>
              </a:solidFill>
              <a:effectLst/>
              <a:latin typeface="+mn-lt"/>
              <a:ea typeface="+mn-ea"/>
              <a:cs typeface="+mn-cs"/>
            </a:rPr>
            <a:t>、基金利子分の積立を行った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・実質収支については、</a:t>
          </a:r>
          <a:r>
            <a:rPr kumimoji="1" lang="en-US" altLang="ja-JP" sz="1100">
              <a:solidFill>
                <a:schemeClr val="dk1"/>
              </a:solidFill>
              <a:effectLst/>
              <a:latin typeface="+mn-lt"/>
              <a:ea typeface="+mn-ea"/>
              <a:cs typeface="+mn-cs"/>
            </a:rPr>
            <a:t>130</a:t>
          </a:r>
          <a:r>
            <a:rPr kumimoji="1" lang="ja-JP" altLang="ja-JP" sz="1100">
              <a:solidFill>
                <a:schemeClr val="dk1"/>
              </a:solidFill>
              <a:effectLst/>
              <a:latin typeface="+mn-lt"/>
              <a:ea typeface="+mn-ea"/>
              <a:cs typeface="+mn-cs"/>
            </a:rPr>
            <a:t>百万円となっており、普通交付税の影響で標準財政規模の増減があるものの、例年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％で推移している。</a:t>
          </a:r>
          <a:endParaRPr lang="ja-JP" altLang="ja-JP" sz="1400">
            <a:effectLst/>
          </a:endParaRPr>
        </a:p>
        <a:p>
          <a:r>
            <a:rPr kumimoji="1" lang="ja-JP" altLang="ja-JP" sz="1100">
              <a:solidFill>
                <a:schemeClr val="dk1"/>
              </a:solidFill>
              <a:effectLst/>
              <a:latin typeface="+mn-lt"/>
              <a:ea typeface="+mn-ea"/>
              <a:cs typeface="+mn-cs"/>
            </a:rPr>
            <a:t>・単年度実質収支については、</a:t>
          </a:r>
          <a:r>
            <a:rPr kumimoji="1" lang="ja-JP" altLang="en-US" sz="1100">
              <a:solidFill>
                <a:schemeClr val="dk1"/>
              </a:solidFill>
              <a:effectLst/>
              <a:latin typeface="+mn-lt"/>
              <a:ea typeface="+mn-ea"/>
              <a:cs typeface="+mn-cs"/>
            </a:rPr>
            <a:t>取崩することはなかったが、</a:t>
          </a:r>
          <a:r>
            <a:rPr kumimoji="1" lang="ja-JP" altLang="ja-JP" sz="1100">
              <a:solidFill>
                <a:schemeClr val="dk1"/>
              </a:solidFill>
              <a:effectLst/>
              <a:latin typeface="+mn-lt"/>
              <a:ea typeface="+mn-ea"/>
              <a:cs typeface="+mn-cs"/>
            </a:rPr>
            <a:t>前年度と比べ</a:t>
          </a:r>
          <a:r>
            <a:rPr kumimoji="1" lang="ja-JP" altLang="en-US" sz="1100">
              <a:solidFill>
                <a:schemeClr val="dk1"/>
              </a:solidFill>
              <a:effectLst/>
              <a:latin typeface="+mn-lt"/>
              <a:ea typeface="+mn-ea"/>
              <a:cs typeface="+mn-cs"/>
            </a:rPr>
            <a:t>積立ができなかったため、赤字となっている</a:t>
          </a:r>
          <a:r>
            <a:rPr kumimoji="1" lang="ja-JP" altLang="ja-JP" sz="1100">
              <a:solidFill>
                <a:schemeClr val="dk1"/>
              </a:solidFill>
              <a:effectLst/>
              <a:latin typeface="+mn-lt"/>
              <a:ea typeface="+mn-ea"/>
              <a:cs typeface="+mn-cs"/>
            </a:rPr>
            <a:t>。今後も健全な財政運営に努める。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全会計において、連結実質赤字額は発生していない。一般会計においては、歳入の普通交付税において、標準税収入額等の増により標準財政規模が増となっているが</a:t>
          </a:r>
          <a:r>
            <a:rPr kumimoji="1" lang="ja-JP" altLang="en-US" sz="1100">
              <a:solidFill>
                <a:schemeClr val="dk1"/>
              </a:solidFill>
              <a:effectLst/>
              <a:latin typeface="+mn-lt"/>
              <a:ea typeface="+mn-ea"/>
              <a:cs typeface="+mn-cs"/>
            </a:rPr>
            <a:t>、単年度収支が赤字となったため、</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1.07</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下水道事業会計と簡易水道事業会計</a:t>
          </a:r>
          <a:r>
            <a:rPr kumimoji="1" lang="ja-JP" altLang="ja-JP" sz="1100">
              <a:solidFill>
                <a:schemeClr val="dk1"/>
              </a:solidFill>
              <a:effectLst/>
              <a:latin typeface="+mn-lt"/>
              <a:ea typeface="+mn-ea"/>
              <a:cs typeface="+mn-cs"/>
            </a:rPr>
            <a:t>においては、</a:t>
          </a:r>
          <a:r>
            <a:rPr kumimoji="1" lang="ja-JP" altLang="en-US" sz="1100">
              <a:solidFill>
                <a:schemeClr val="dk1"/>
              </a:solidFill>
              <a:effectLst/>
              <a:latin typeface="+mn-lt"/>
              <a:ea typeface="+mn-ea"/>
              <a:cs typeface="+mn-cs"/>
            </a:rPr>
            <a:t>令和６年度から公営企業会計移行するため、令和６年３月末で打ち切り決算となったため、</a:t>
          </a:r>
          <a:r>
            <a:rPr kumimoji="1" lang="ja-JP" altLang="ja-JP" sz="1100">
              <a:solidFill>
                <a:schemeClr val="dk1"/>
              </a:solidFill>
              <a:effectLst/>
              <a:latin typeface="+mn-lt"/>
              <a:ea typeface="+mn-ea"/>
              <a:cs typeface="+mn-cs"/>
            </a:rPr>
            <a:t>歳入</a:t>
          </a:r>
          <a:r>
            <a:rPr kumimoji="1" lang="ja-JP" altLang="en-US" sz="1100">
              <a:solidFill>
                <a:schemeClr val="dk1"/>
              </a:solidFill>
              <a:effectLst/>
              <a:latin typeface="+mn-lt"/>
              <a:ea typeface="+mn-ea"/>
              <a:cs typeface="+mn-cs"/>
            </a:rPr>
            <a:t>増となった。下水道事業会計では前年度比</a:t>
          </a:r>
          <a:r>
            <a:rPr kumimoji="1" lang="en-US" altLang="ja-JP" sz="1100">
              <a:solidFill>
                <a:schemeClr val="dk1"/>
              </a:solidFill>
              <a:effectLst/>
              <a:latin typeface="+mn-lt"/>
              <a:ea typeface="+mn-ea"/>
              <a:cs typeface="+mn-cs"/>
            </a:rPr>
            <a:t>1.84</a:t>
          </a:r>
          <a:r>
            <a:rPr kumimoji="1" lang="ja-JP" altLang="en-US" sz="1100">
              <a:solidFill>
                <a:schemeClr val="dk1"/>
              </a:solidFill>
              <a:effectLst/>
              <a:latin typeface="+mn-lt"/>
              <a:ea typeface="+mn-ea"/>
              <a:cs typeface="+mn-cs"/>
            </a:rPr>
            <a:t>ポイントの増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簡易水道事業会計では、前年度比</a:t>
          </a:r>
          <a:r>
            <a:rPr kumimoji="1" lang="en-US" altLang="ja-JP" sz="1100">
              <a:solidFill>
                <a:schemeClr val="dk1"/>
              </a:solidFill>
              <a:effectLst/>
              <a:latin typeface="+mn-lt"/>
              <a:ea typeface="+mn-ea"/>
              <a:cs typeface="+mn-cs"/>
            </a:rPr>
            <a:t>0.45</a:t>
          </a:r>
          <a:r>
            <a:rPr kumimoji="1" lang="ja-JP" altLang="en-US" sz="1100">
              <a:solidFill>
                <a:schemeClr val="dk1"/>
              </a:solidFill>
              <a:effectLst/>
              <a:latin typeface="+mn-lt"/>
              <a:ea typeface="+mn-ea"/>
              <a:cs typeface="+mn-cs"/>
            </a:rPr>
            <a:t>ポイントの増となった。</a:t>
          </a:r>
          <a:endParaRPr lang="ja-JP" altLang="ja-JP" sz="1400">
            <a:effectLst/>
          </a:endParaRPr>
        </a:p>
        <a:p>
          <a:r>
            <a:rPr kumimoji="1" lang="ja-JP" altLang="ja-JP" sz="1100">
              <a:solidFill>
                <a:schemeClr val="dk1"/>
              </a:solidFill>
              <a:effectLst/>
              <a:latin typeface="+mn-lt"/>
              <a:ea typeface="+mn-ea"/>
              <a:cs typeface="+mn-cs"/>
            </a:rPr>
            <a:t>　今後も計画的な財政運営に努める。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3934647</v>
      </c>
      <c r="BO4" s="485"/>
      <c r="BP4" s="485"/>
      <c r="BQ4" s="485"/>
      <c r="BR4" s="485"/>
      <c r="BS4" s="485"/>
      <c r="BT4" s="485"/>
      <c r="BU4" s="486"/>
      <c r="BV4" s="484">
        <v>4292152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6</v>
      </c>
      <c r="CU4" s="625"/>
      <c r="CV4" s="625"/>
      <c r="CW4" s="625"/>
      <c r="CX4" s="625"/>
      <c r="CY4" s="625"/>
      <c r="CZ4" s="625"/>
      <c r="DA4" s="626"/>
      <c r="DB4" s="624">
        <v>7.1</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3739817</v>
      </c>
      <c r="BO5" s="456"/>
      <c r="BP5" s="456"/>
      <c r="BQ5" s="456"/>
      <c r="BR5" s="456"/>
      <c r="BS5" s="456"/>
      <c r="BT5" s="456"/>
      <c r="BU5" s="457"/>
      <c r="BV5" s="455">
        <v>4118211</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82.7</v>
      </c>
      <c r="CU5" s="453"/>
      <c r="CV5" s="453"/>
      <c r="CW5" s="453"/>
      <c r="CX5" s="453"/>
      <c r="CY5" s="453"/>
      <c r="CZ5" s="453"/>
      <c r="DA5" s="454"/>
      <c r="DB5" s="452">
        <v>81.900000000000006</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194830</v>
      </c>
      <c r="BO6" s="456"/>
      <c r="BP6" s="456"/>
      <c r="BQ6" s="456"/>
      <c r="BR6" s="456"/>
      <c r="BS6" s="456"/>
      <c r="BT6" s="456"/>
      <c r="BU6" s="457"/>
      <c r="BV6" s="455">
        <v>173941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83</v>
      </c>
      <c r="CU6" s="599"/>
      <c r="CV6" s="599"/>
      <c r="CW6" s="599"/>
      <c r="CX6" s="599"/>
      <c r="CY6" s="599"/>
      <c r="CZ6" s="599"/>
      <c r="DA6" s="600"/>
      <c r="DB6" s="598">
        <v>82.4</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64949</v>
      </c>
      <c r="BO7" s="456"/>
      <c r="BP7" s="456"/>
      <c r="BQ7" s="456"/>
      <c r="BR7" s="456"/>
      <c r="BS7" s="456"/>
      <c r="BT7" s="456"/>
      <c r="BU7" s="457"/>
      <c r="BV7" s="455">
        <v>24378</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2168606</v>
      </c>
      <c r="CU7" s="456"/>
      <c r="CV7" s="456"/>
      <c r="CW7" s="456"/>
      <c r="CX7" s="456"/>
      <c r="CY7" s="456"/>
      <c r="CZ7" s="456"/>
      <c r="DA7" s="457"/>
      <c r="DB7" s="455">
        <v>2120064</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129881</v>
      </c>
      <c r="BO8" s="456"/>
      <c r="BP8" s="456"/>
      <c r="BQ8" s="456"/>
      <c r="BR8" s="456"/>
      <c r="BS8" s="456"/>
      <c r="BT8" s="456"/>
      <c r="BU8" s="457"/>
      <c r="BV8" s="455">
        <v>149563</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0.1</v>
      </c>
      <c r="CU8" s="559"/>
      <c r="CV8" s="559"/>
      <c r="CW8" s="559"/>
      <c r="CX8" s="559"/>
      <c r="CY8" s="559"/>
      <c r="CZ8" s="559"/>
      <c r="DA8" s="560"/>
      <c r="DB8" s="558">
        <v>0.1</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2288</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-19682</v>
      </c>
      <c r="BO9" s="456"/>
      <c r="BP9" s="456"/>
      <c r="BQ9" s="456"/>
      <c r="BR9" s="456"/>
      <c r="BS9" s="456"/>
      <c r="BT9" s="456"/>
      <c r="BU9" s="457"/>
      <c r="BV9" s="455">
        <v>-976</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16</v>
      </c>
      <c r="CU9" s="453"/>
      <c r="CV9" s="453"/>
      <c r="CW9" s="453"/>
      <c r="CX9" s="453"/>
      <c r="CY9" s="453"/>
      <c r="CZ9" s="453"/>
      <c r="DA9" s="454"/>
      <c r="DB9" s="452">
        <v>15.3</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2560</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48</v>
      </c>
      <c r="BO10" s="456"/>
      <c r="BP10" s="456"/>
      <c r="BQ10" s="456"/>
      <c r="BR10" s="456"/>
      <c r="BS10" s="456"/>
      <c r="BT10" s="456"/>
      <c r="BU10" s="457"/>
      <c r="BV10" s="455">
        <v>20378</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2181</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2167</v>
      </c>
      <c r="S13" s="543"/>
      <c r="T13" s="543"/>
      <c r="U13" s="543"/>
      <c r="V13" s="544"/>
      <c r="W13" s="545" t="s">
        <v>131</v>
      </c>
      <c r="X13" s="441"/>
      <c r="Y13" s="441"/>
      <c r="Z13" s="441"/>
      <c r="AA13" s="441"/>
      <c r="AB13" s="442"/>
      <c r="AC13" s="408">
        <v>322</v>
      </c>
      <c r="AD13" s="409"/>
      <c r="AE13" s="409"/>
      <c r="AF13" s="409"/>
      <c r="AG13" s="410"/>
      <c r="AH13" s="408">
        <v>396</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-19634</v>
      </c>
      <c r="BO13" s="456"/>
      <c r="BP13" s="456"/>
      <c r="BQ13" s="456"/>
      <c r="BR13" s="456"/>
      <c r="BS13" s="456"/>
      <c r="BT13" s="456"/>
      <c r="BU13" s="457"/>
      <c r="BV13" s="455">
        <v>19402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8.9</v>
      </c>
      <c r="CU13" s="453"/>
      <c r="CV13" s="453"/>
      <c r="CW13" s="453"/>
      <c r="CX13" s="453"/>
      <c r="CY13" s="453"/>
      <c r="CZ13" s="453"/>
      <c r="DA13" s="454"/>
      <c r="DB13" s="452">
        <v>8.5</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2239</v>
      </c>
      <c r="S14" s="543"/>
      <c r="T14" s="543"/>
      <c r="U14" s="543"/>
      <c r="V14" s="544"/>
      <c r="W14" s="546"/>
      <c r="X14" s="444"/>
      <c r="Y14" s="444"/>
      <c r="Z14" s="444"/>
      <c r="AA14" s="444"/>
      <c r="AB14" s="445"/>
      <c r="AC14" s="535">
        <v>28.8</v>
      </c>
      <c r="AD14" s="536"/>
      <c r="AE14" s="536"/>
      <c r="AF14" s="536"/>
      <c r="AG14" s="537"/>
      <c r="AH14" s="535">
        <v>32.700000000000003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2232</v>
      </c>
      <c r="S15" s="543"/>
      <c r="T15" s="543"/>
      <c r="U15" s="543"/>
      <c r="V15" s="544"/>
      <c r="W15" s="545" t="s">
        <v>137</v>
      </c>
      <c r="X15" s="441"/>
      <c r="Y15" s="441"/>
      <c r="Z15" s="441"/>
      <c r="AA15" s="441"/>
      <c r="AB15" s="442"/>
      <c r="AC15" s="408">
        <v>101</v>
      </c>
      <c r="AD15" s="409"/>
      <c r="AE15" s="409"/>
      <c r="AF15" s="409"/>
      <c r="AG15" s="410"/>
      <c r="AH15" s="408">
        <v>103</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205950</v>
      </c>
      <c r="BO15" s="485"/>
      <c r="BP15" s="485"/>
      <c r="BQ15" s="485"/>
      <c r="BR15" s="485"/>
      <c r="BS15" s="485"/>
      <c r="BT15" s="485"/>
      <c r="BU15" s="486"/>
      <c r="BV15" s="484">
        <v>200138</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9</v>
      </c>
      <c r="AD16" s="536"/>
      <c r="AE16" s="536"/>
      <c r="AF16" s="536"/>
      <c r="AG16" s="537"/>
      <c r="AH16" s="535">
        <v>8.5</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2117968</v>
      </c>
      <c r="BO16" s="456"/>
      <c r="BP16" s="456"/>
      <c r="BQ16" s="456"/>
      <c r="BR16" s="456"/>
      <c r="BS16" s="456"/>
      <c r="BT16" s="456"/>
      <c r="BU16" s="457"/>
      <c r="BV16" s="455">
        <v>2059120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696</v>
      </c>
      <c r="AD17" s="409"/>
      <c r="AE17" s="409"/>
      <c r="AF17" s="409"/>
      <c r="AG17" s="410"/>
      <c r="AH17" s="408">
        <v>711</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250914</v>
      </c>
      <c r="BO17" s="456"/>
      <c r="BP17" s="456"/>
      <c r="BQ17" s="456"/>
      <c r="BR17" s="456"/>
      <c r="BS17" s="456"/>
      <c r="BT17" s="456"/>
      <c r="BU17" s="457"/>
      <c r="BV17" s="455">
        <v>245771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25.5</v>
      </c>
      <c r="M18" s="508"/>
      <c r="N18" s="508"/>
      <c r="O18" s="508"/>
      <c r="P18" s="508"/>
      <c r="Q18" s="508"/>
      <c r="R18" s="509"/>
      <c r="S18" s="509"/>
      <c r="T18" s="509"/>
      <c r="U18" s="509"/>
      <c r="V18" s="510"/>
      <c r="W18" s="526"/>
      <c r="X18" s="527"/>
      <c r="Y18" s="527"/>
      <c r="Z18" s="527"/>
      <c r="AA18" s="527"/>
      <c r="AB18" s="551"/>
      <c r="AC18" s="425">
        <v>62.2</v>
      </c>
      <c r="AD18" s="426"/>
      <c r="AE18" s="426"/>
      <c r="AF18" s="426"/>
      <c r="AG18" s="511"/>
      <c r="AH18" s="425">
        <v>58.8</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1805418</v>
      </c>
      <c r="BO18" s="456"/>
      <c r="BP18" s="456"/>
      <c r="BQ18" s="456"/>
      <c r="BR18" s="456"/>
      <c r="BS18" s="456"/>
      <c r="BT18" s="456"/>
      <c r="BU18" s="457"/>
      <c r="BV18" s="455">
        <v>1749960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90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2622666</v>
      </c>
      <c r="BO19" s="456"/>
      <c r="BP19" s="456"/>
      <c r="BQ19" s="456"/>
      <c r="BR19" s="456"/>
      <c r="BS19" s="456"/>
      <c r="BT19" s="456"/>
      <c r="BU19" s="457"/>
      <c r="BV19" s="455">
        <v>2602355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1126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3438975</v>
      </c>
      <c r="BO22" s="485"/>
      <c r="BP22" s="485"/>
      <c r="BQ22" s="485"/>
      <c r="BR22" s="485"/>
      <c r="BS22" s="485"/>
      <c r="BT22" s="485"/>
      <c r="BU22" s="486"/>
      <c r="BV22" s="484">
        <v>3474454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3336046</v>
      </c>
      <c r="BO23" s="456"/>
      <c r="BP23" s="456"/>
      <c r="BQ23" s="456"/>
      <c r="BR23" s="456"/>
      <c r="BS23" s="456"/>
      <c r="BT23" s="456"/>
      <c r="BU23" s="457"/>
      <c r="BV23" s="455">
        <v>3355490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5980</v>
      </c>
      <c r="R24" s="409"/>
      <c r="S24" s="409"/>
      <c r="T24" s="409"/>
      <c r="U24" s="409"/>
      <c r="V24" s="410"/>
      <c r="W24" s="498"/>
      <c r="X24" s="435"/>
      <c r="Y24" s="436"/>
      <c r="Z24" s="411" t="s">
        <v>162</v>
      </c>
      <c r="AA24" s="412"/>
      <c r="AB24" s="412"/>
      <c r="AC24" s="412"/>
      <c r="AD24" s="412"/>
      <c r="AE24" s="412"/>
      <c r="AF24" s="412"/>
      <c r="AG24" s="413"/>
      <c r="AH24" s="408">
        <v>62</v>
      </c>
      <c r="AI24" s="409"/>
      <c r="AJ24" s="409"/>
      <c r="AK24" s="409"/>
      <c r="AL24" s="410"/>
      <c r="AM24" s="408">
        <v>167524</v>
      </c>
      <c r="AN24" s="409"/>
      <c r="AO24" s="409"/>
      <c r="AP24" s="409"/>
      <c r="AQ24" s="409"/>
      <c r="AR24" s="410"/>
      <c r="AS24" s="408">
        <v>2702</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2674573</v>
      </c>
      <c r="BO24" s="456"/>
      <c r="BP24" s="456"/>
      <c r="BQ24" s="456"/>
      <c r="BR24" s="456"/>
      <c r="BS24" s="456"/>
      <c r="BT24" s="456"/>
      <c r="BU24" s="457"/>
      <c r="BV24" s="455">
        <v>2621689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4950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10354</v>
      </c>
      <c r="BO25" s="485"/>
      <c r="BP25" s="485"/>
      <c r="BQ25" s="485"/>
      <c r="BR25" s="485"/>
      <c r="BS25" s="485"/>
      <c r="BT25" s="485"/>
      <c r="BU25" s="486"/>
      <c r="BV25" s="484">
        <v>5727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4860</v>
      </c>
      <c r="R26" s="409"/>
      <c r="S26" s="409"/>
      <c r="T26" s="409"/>
      <c r="U26" s="409"/>
      <c r="V26" s="410"/>
      <c r="W26" s="498"/>
      <c r="X26" s="435"/>
      <c r="Y26" s="436"/>
      <c r="Z26" s="411" t="s">
        <v>168</v>
      </c>
      <c r="AA26" s="466"/>
      <c r="AB26" s="466"/>
      <c r="AC26" s="466"/>
      <c r="AD26" s="466"/>
      <c r="AE26" s="466"/>
      <c r="AF26" s="466"/>
      <c r="AG26" s="467"/>
      <c r="AH26" s="408">
        <v>3</v>
      </c>
      <c r="AI26" s="409"/>
      <c r="AJ26" s="409"/>
      <c r="AK26" s="409"/>
      <c r="AL26" s="410"/>
      <c r="AM26" s="408">
        <v>6858</v>
      </c>
      <c r="AN26" s="409"/>
      <c r="AO26" s="409"/>
      <c r="AP26" s="409"/>
      <c r="AQ26" s="409"/>
      <c r="AR26" s="410"/>
      <c r="AS26" s="408">
        <v>2286</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2550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103096</v>
      </c>
      <c r="BO27" s="490"/>
      <c r="BP27" s="490"/>
      <c r="BQ27" s="490"/>
      <c r="BR27" s="490"/>
      <c r="BS27" s="490"/>
      <c r="BT27" s="490"/>
      <c r="BU27" s="491"/>
      <c r="BV27" s="489">
        <v>103088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1980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423611</v>
      </c>
      <c r="BO28" s="485"/>
      <c r="BP28" s="485"/>
      <c r="BQ28" s="485"/>
      <c r="BR28" s="485"/>
      <c r="BS28" s="485"/>
      <c r="BT28" s="485"/>
      <c r="BU28" s="486"/>
      <c r="BV28" s="484">
        <v>423563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6</v>
      </c>
      <c r="M29" s="409"/>
      <c r="N29" s="409"/>
      <c r="O29" s="409"/>
      <c r="P29" s="410"/>
      <c r="Q29" s="408">
        <v>1800</v>
      </c>
      <c r="R29" s="409"/>
      <c r="S29" s="409"/>
      <c r="T29" s="409"/>
      <c r="U29" s="409"/>
      <c r="V29" s="410"/>
      <c r="W29" s="499"/>
      <c r="X29" s="500"/>
      <c r="Y29" s="501"/>
      <c r="Z29" s="411" t="s">
        <v>177</v>
      </c>
      <c r="AA29" s="412"/>
      <c r="AB29" s="412"/>
      <c r="AC29" s="412"/>
      <c r="AD29" s="412"/>
      <c r="AE29" s="412"/>
      <c r="AF29" s="412"/>
      <c r="AG29" s="413"/>
      <c r="AH29" s="408">
        <v>62</v>
      </c>
      <c r="AI29" s="409"/>
      <c r="AJ29" s="409"/>
      <c r="AK29" s="409"/>
      <c r="AL29" s="410"/>
      <c r="AM29" s="408">
        <v>167524</v>
      </c>
      <c r="AN29" s="409"/>
      <c r="AO29" s="409"/>
      <c r="AP29" s="409"/>
      <c r="AQ29" s="409"/>
      <c r="AR29" s="410"/>
      <c r="AS29" s="408">
        <v>2702</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425439</v>
      </c>
      <c r="BO29" s="456"/>
      <c r="BP29" s="456"/>
      <c r="BQ29" s="456"/>
      <c r="BR29" s="456"/>
      <c r="BS29" s="456"/>
      <c r="BT29" s="456"/>
      <c r="BU29" s="457"/>
      <c r="BV29" s="455">
        <v>433188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94.2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1687871</v>
      </c>
      <c r="BO30" s="490"/>
      <c r="BP30" s="490"/>
      <c r="BQ30" s="490"/>
      <c r="BR30" s="490"/>
      <c r="BS30" s="490"/>
      <c r="BT30" s="490"/>
      <c r="BU30" s="491"/>
      <c r="BV30" s="489">
        <v>1789390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小値賀町簡易水道事業特別会計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長崎県後期高齢者医療広域連合（普通会計）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小値賀交通株式会社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国民健康保険診療所特別会計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7</v>
      </c>
      <c r="BF35" s="403"/>
      <c r="BG35" s="404" t="str">
        <f>IF('各会計、関係団体の財政状況及び健全化判断比率'!B33="","",'各会計、関係団体の財政状況及び健全化判断比率'!B33)</f>
        <v>小値賀町下水道事業特別会計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長崎県後期高齢者医療広域連合（後期高齢者医療事業会計）</v>
      </c>
      <c r="BZ35" s="404"/>
      <c r="CA35" s="404"/>
      <c r="CB35" s="404"/>
      <c r="CC35" s="404"/>
      <c r="CD35" s="404"/>
      <c r="CE35" s="404"/>
      <c r="CF35" s="404"/>
      <c r="CG35" s="404"/>
      <c r="CH35" s="404"/>
      <c r="CI35" s="404"/>
      <c r="CJ35" s="404"/>
      <c r="CK35" s="404"/>
      <c r="CL35" s="404"/>
      <c r="CM35" s="404"/>
      <c r="CN35" s="181"/>
      <c r="CO35" s="403">
        <f t="shared" ref="CO35:CO43" si="3">IF(CQ35="","",CO34+1)</f>
        <v>18</v>
      </c>
      <c r="CP35" s="403"/>
      <c r="CQ35" s="404" t="str">
        <f>IF('各会計、関係団体の財政状況及び健全化判断比率'!BS8="","",'各会計、関係団体の財政状況及び健全化判断比率'!BS8)</f>
        <v>一般財団法人小値賀町担い手公社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小値賀町介護保険事業特別会計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8</v>
      </c>
      <c r="BF36" s="403"/>
      <c r="BG36" s="404" t="str">
        <f>IF('各会計、関係団体の財政状況及び健全化判断比率'!B34="","",'各会計、関係団体の財政状況及び健全化判断比率'!B34)</f>
        <v>小値賀町渡船事業特別会計</v>
      </c>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長崎県市町村総合事務組合（一般会計）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小値賀町後期高齢者医療事業特別会計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長崎県市町村総合事務組合（市町村会館管理事業特別会計）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長崎県市町村総合事務組合（市町村会館馬町別館管理事業特別会計）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長崎県市町村総合事務組合（公平委員会事業特別会計）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長崎県市町村総合事務組合（行政不服審査会事業特別会計）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長崎県市町村総合事務組合（交通災害共済事業特別会計）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D2wqifaldJt7BQbVxtwZrrfL8yIF9Xl2V5YRgppYBQjA1/iaqrAnT4nf79kvmr7UhP3y2grMhBDMyVhxEGR3Og==" saltValue="szvWeMoykphvlwvTMVQ7D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533</v>
      </c>
      <c r="D34" s="1187"/>
      <c r="E34" s="1188"/>
      <c r="F34" s="32">
        <v>4.37</v>
      </c>
      <c r="G34" s="33">
        <v>5.68</v>
      </c>
      <c r="H34" s="33">
        <v>6.81</v>
      </c>
      <c r="I34" s="33">
        <v>7.05</v>
      </c>
      <c r="J34" s="34">
        <v>5.98</v>
      </c>
      <c r="K34" s="22"/>
      <c r="L34" s="22"/>
      <c r="M34" s="22"/>
      <c r="N34" s="22"/>
      <c r="O34" s="22"/>
      <c r="P34" s="22"/>
    </row>
    <row r="35" spans="1:16" ht="39" customHeight="1" x14ac:dyDescent="0.15">
      <c r="A35" s="22"/>
      <c r="B35" s="35"/>
      <c r="C35" s="1181" t="s">
        <v>534</v>
      </c>
      <c r="D35" s="1182"/>
      <c r="E35" s="1183"/>
      <c r="F35" s="36">
        <v>0.4</v>
      </c>
      <c r="G35" s="37">
        <v>0.16</v>
      </c>
      <c r="H35" s="37">
        <v>0.02</v>
      </c>
      <c r="I35" s="37">
        <v>0.53</v>
      </c>
      <c r="J35" s="38">
        <v>2.37</v>
      </c>
      <c r="K35" s="22"/>
      <c r="L35" s="22"/>
      <c r="M35" s="22"/>
      <c r="N35" s="22"/>
      <c r="O35" s="22"/>
      <c r="P35" s="22"/>
    </row>
    <row r="36" spans="1:16" ht="39" customHeight="1" x14ac:dyDescent="0.15">
      <c r="A36" s="22"/>
      <c r="B36" s="35"/>
      <c r="C36" s="1181" t="s">
        <v>535</v>
      </c>
      <c r="D36" s="1182"/>
      <c r="E36" s="1183"/>
      <c r="F36" s="36">
        <v>0.17</v>
      </c>
      <c r="G36" s="37">
        <v>0.17</v>
      </c>
      <c r="H36" s="37">
        <v>0.46</v>
      </c>
      <c r="I36" s="37">
        <v>1.1200000000000001</v>
      </c>
      <c r="J36" s="38">
        <v>0.96</v>
      </c>
      <c r="K36" s="22"/>
      <c r="L36" s="22"/>
      <c r="M36" s="22"/>
      <c r="N36" s="22"/>
      <c r="O36" s="22"/>
      <c r="P36" s="22"/>
    </row>
    <row r="37" spans="1:16" ht="39" customHeight="1" x14ac:dyDescent="0.15">
      <c r="A37" s="22"/>
      <c r="B37" s="35"/>
      <c r="C37" s="1181" t="s">
        <v>536</v>
      </c>
      <c r="D37" s="1182"/>
      <c r="E37" s="1183"/>
      <c r="F37" s="36">
        <v>1.71</v>
      </c>
      <c r="G37" s="37">
        <v>0.56000000000000005</v>
      </c>
      <c r="H37" s="37">
        <v>1.73</v>
      </c>
      <c r="I37" s="37">
        <v>1.77</v>
      </c>
      <c r="J37" s="38">
        <v>0.78</v>
      </c>
      <c r="K37" s="22"/>
      <c r="L37" s="22"/>
      <c r="M37" s="22"/>
      <c r="N37" s="22"/>
      <c r="O37" s="22"/>
      <c r="P37" s="22"/>
    </row>
    <row r="38" spans="1:16" ht="39" customHeight="1" x14ac:dyDescent="0.15">
      <c r="A38" s="22"/>
      <c r="B38" s="35"/>
      <c r="C38" s="1181" t="s">
        <v>537</v>
      </c>
      <c r="D38" s="1182"/>
      <c r="E38" s="1183"/>
      <c r="F38" s="36">
        <v>0.15</v>
      </c>
      <c r="G38" s="37">
        <v>0.18</v>
      </c>
      <c r="H38" s="37">
        <v>0.06</v>
      </c>
      <c r="I38" s="37">
        <v>0.18</v>
      </c>
      <c r="J38" s="38">
        <v>0.63</v>
      </c>
      <c r="K38" s="22"/>
      <c r="L38" s="22"/>
      <c r="M38" s="22"/>
      <c r="N38" s="22"/>
      <c r="O38" s="22"/>
      <c r="P38" s="22"/>
    </row>
    <row r="39" spans="1:16" ht="39" customHeight="1" x14ac:dyDescent="0.15">
      <c r="A39" s="22"/>
      <c r="B39" s="35"/>
      <c r="C39" s="1181" t="s">
        <v>538</v>
      </c>
      <c r="D39" s="1182"/>
      <c r="E39" s="1183"/>
      <c r="F39" s="36">
        <v>0.41</v>
      </c>
      <c r="G39" s="37">
        <v>0.98</v>
      </c>
      <c r="H39" s="37">
        <v>0.63</v>
      </c>
      <c r="I39" s="37">
        <v>0.52</v>
      </c>
      <c r="J39" s="38">
        <v>0.37</v>
      </c>
      <c r="K39" s="22"/>
      <c r="L39" s="22"/>
      <c r="M39" s="22"/>
      <c r="N39" s="22"/>
      <c r="O39" s="22"/>
      <c r="P39" s="22"/>
    </row>
    <row r="40" spans="1:16" ht="39" customHeight="1" x14ac:dyDescent="0.15">
      <c r="A40" s="22"/>
      <c r="B40" s="35"/>
      <c r="C40" s="1181" t="s">
        <v>539</v>
      </c>
      <c r="D40" s="1182"/>
      <c r="E40" s="1183"/>
      <c r="F40" s="36">
        <v>0.25</v>
      </c>
      <c r="G40" s="37">
        <v>0.19</v>
      </c>
      <c r="H40" s="37">
        <v>0.26</v>
      </c>
      <c r="I40" s="37">
        <v>0.38</v>
      </c>
      <c r="J40" s="38">
        <v>0.35</v>
      </c>
      <c r="K40" s="22"/>
      <c r="L40" s="22"/>
      <c r="M40" s="22"/>
      <c r="N40" s="22"/>
      <c r="O40" s="22"/>
      <c r="P40" s="22"/>
    </row>
    <row r="41" spans="1:16" ht="39" customHeight="1" x14ac:dyDescent="0.15">
      <c r="A41" s="22"/>
      <c r="B41" s="35"/>
      <c r="C41" s="1181" t="s">
        <v>540</v>
      </c>
      <c r="D41" s="1182"/>
      <c r="E41" s="1183"/>
      <c r="F41" s="36">
        <v>0.03</v>
      </c>
      <c r="G41" s="37">
        <v>0.05</v>
      </c>
      <c r="H41" s="37">
        <v>0.02</v>
      </c>
      <c r="I41" s="37">
        <v>0.02</v>
      </c>
      <c r="J41" s="38">
        <v>0.1</v>
      </c>
      <c r="K41" s="22"/>
      <c r="L41" s="22"/>
      <c r="M41" s="22"/>
      <c r="N41" s="22"/>
      <c r="O41" s="22"/>
      <c r="P41" s="22"/>
    </row>
    <row r="42" spans="1:16" ht="39" customHeight="1" x14ac:dyDescent="0.15">
      <c r="A42" s="22"/>
      <c r="B42" s="39"/>
      <c r="C42" s="1181" t="s">
        <v>541</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542</v>
      </c>
      <c r="D43" s="1185"/>
      <c r="E43" s="1186"/>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x2hDi1kJnt+H5MctsJB0+o2OPlJSUq7b42BZUanHWOIQo+/a3MshYlCPHAd7iW6GtM2Jf5WDK1cC5SKyO47EA==" saltValue="0eoJivoOoxIXXYDGBGvd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368</v>
      </c>
      <c r="L45" s="60">
        <v>381</v>
      </c>
      <c r="M45" s="60">
        <v>397</v>
      </c>
      <c r="N45" s="60">
        <v>408</v>
      </c>
      <c r="O45" s="61">
        <v>426</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15">
      <c r="A48" s="48"/>
      <c r="B48" s="1214"/>
      <c r="C48" s="1215"/>
      <c r="D48" s="62"/>
      <c r="E48" s="1191" t="s">
        <v>13</v>
      </c>
      <c r="F48" s="1191"/>
      <c r="G48" s="1191"/>
      <c r="H48" s="1191"/>
      <c r="I48" s="1191"/>
      <c r="J48" s="1192"/>
      <c r="K48" s="63">
        <v>109</v>
      </c>
      <c r="L48" s="64">
        <v>102</v>
      </c>
      <c r="M48" s="64">
        <v>107</v>
      </c>
      <c r="N48" s="64">
        <v>110</v>
      </c>
      <c r="O48" s="65">
        <v>108</v>
      </c>
      <c r="P48" s="48"/>
      <c r="Q48" s="48"/>
      <c r="R48" s="48"/>
      <c r="S48" s="48"/>
      <c r="T48" s="48"/>
      <c r="U48" s="48"/>
    </row>
    <row r="49" spans="1:21" ht="30.75" customHeight="1" x14ac:dyDescent="0.15">
      <c r="A49" s="48"/>
      <c r="B49" s="1214"/>
      <c r="C49" s="1215"/>
      <c r="D49" s="62"/>
      <c r="E49" s="1191" t="s">
        <v>14</v>
      </c>
      <c r="F49" s="1191"/>
      <c r="G49" s="1191"/>
      <c r="H49" s="1191"/>
      <c r="I49" s="1191"/>
      <c r="J49" s="1192"/>
      <c r="K49" s="63" t="s">
        <v>487</v>
      </c>
      <c r="L49" s="64" t="s">
        <v>487</v>
      </c>
      <c r="M49" s="64" t="s">
        <v>487</v>
      </c>
      <c r="N49" s="64" t="s">
        <v>487</v>
      </c>
      <c r="O49" s="65" t="s">
        <v>487</v>
      </c>
      <c r="P49" s="48"/>
      <c r="Q49" s="48"/>
      <c r="R49" s="48"/>
      <c r="S49" s="48"/>
      <c r="T49" s="48"/>
      <c r="U49" s="48"/>
    </row>
    <row r="50" spans="1:21" ht="30.75" customHeight="1" x14ac:dyDescent="0.15">
      <c r="A50" s="48"/>
      <c r="B50" s="1214"/>
      <c r="C50" s="1215"/>
      <c r="D50" s="62"/>
      <c r="E50" s="1191" t="s">
        <v>15</v>
      </c>
      <c r="F50" s="1191"/>
      <c r="G50" s="1191"/>
      <c r="H50" s="1191"/>
      <c r="I50" s="1191"/>
      <c r="J50" s="1192"/>
      <c r="K50" s="63">
        <v>2</v>
      </c>
      <c r="L50" s="64">
        <v>1</v>
      </c>
      <c r="M50" s="64">
        <v>1</v>
      </c>
      <c r="N50" s="64">
        <v>1</v>
      </c>
      <c r="O50" s="65">
        <v>0</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487</v>
      </c>
      <c r="L51" s="64" t="s">
        <v>487</v>
      </c>
      <c r="M51" s="64" t="s">
        <v>487</v>
      </c>
      <c r="N51" s="64" t="s">
        <v>487</v>
      </c>
      <c r="O51" s="65" t="s">
        <v>487</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356</v>
      </c>
      <c r="L52" s="64">
        <v>346</v>
      </c>
      <c r="M52" s="64">
        <v>353</v>
      </c>
      <c r="N52" s="64">
        <v>359</v>
      </c>
      <c r="O52" s="65">
        <v>361</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123</v>
      </c>
      <c r="L53" s="69">
        <v>138</v>
      </c>
      <c r="M53" s="69">
        <v>152</v>
      </c>
      <c r="N53" s="69">
        <v>160</v>
      </c>
      <c r="O53" s="70">
        <v>173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S05gbjfyKnUV+KmR0Wl2ApLBMu+Aabpf9AJFPuNZN3Mena8bHNznTPX1gmadcn7oNBZMSYuHhLmeYJ+NAY6Jg==" saltValue="T9XT4rw6I+YhOPI1aEXpq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32" t="s">
        <v>30</v>
      </c>
      <c r="C41" s="1233"/>
      <c r="D41" s="105"/>
      <c r="E41" s="1234" t="s">
        <v>31</v>
      </c>
      <c r="F41" s="1234"/>
      <c r="G41" s="1234"/>
      <c r="H41" s="1235"/>
      <c r="I41" s="355">
        <v>3594</v>
      </c>
      <c r="J41" s="356">
        <v>3532</v>
      </c>
      <c r="K41" s="356">
        <v>3533</v>
      </c>
      <c r="L41" s="356">
        <v>3474</v>
      </c>
      <c r="M41" s="357">
        <v>3439</v>
      </c>
    </row>
    <row r="42" spans="2:13" ht="27.75" customHeight="1" x14ac:dyDescent="0.15">
      <c r="B42" s="1222"/>
      <c r="C42" s="1223"/>
      <c r="D42" s="106"/>
      <c r="E42" s="1226" t="s">
        <v>32</v>
      </c>
      <c r="F42" s="1226"/>
      <c r="G42" s="1226"/>
      <c r="H42" s="1227"/>
      <c r="I42" s="358">
        <v>2</v>
      </c>
      <c r="J42" s="359">
        <v>1</v>
      </c>
      <c r="K42" s="359">
        <v>1</v>
      </c>
      <c r="L42" s="359">
        <v>6</v>
      </c>
      <c r="M42" s="360">
        <v>10</v>
      </c>
    </row>
    <row r="43" spans="2:13" ht="27.75" customHeight="1" x14ac:dyDescent="0.15">
      <c r="B43" s="1222"/>
      <c r="C43" s="1223"/>
      <c r="D43" s="106"/>
      <c r="E43" s="1226" t="s">
        <v>33</v>
      </c>
      <c r="F43" s="1226"/>
      <c r="G43" s="1226"/>
      <c r="H43" s="1227"/>
      <c r="I43" s="358">
        <v>924</v>
      </c>
      <c r="J43" s="359">
        <v>1208</v>
      </c>
      <c r="K43" s="359">
        <v>1228</v>
      </c>
      <c r="L43" s="359">
        <v>1242</v>
      </c>
      <c r="M43" s="360">
        <v>1189</v>
      </c>
    </row>
    <row r="44" spans="2:13" ht="27.75" customHeight="1" x14ac:dyDescent="0.15">
      <c r="B44" s="1222"/>
      <c r="C44" s="1223"/>
      <c r="D44" s="106"/>
      <c r="E44" s="1226" t="s">
        <v>34</v>
      </c>
      <c r="F44" s="1226"/>
      <c r="G44" s="1226"/>
      <c r="H44" s="1227"/>
      <c r="I44" s="358" t="s">
        <v>487</v>
      </c>
      <c r="J44" s="359" t="s">
        <v>487</v>
      </c>
      <c r="K44" s="359" t="s">
        <v>487</v>
      </c>
      <c r="L44" s="359" t="s">
        <v>487</v>
      </c>
      <c r="M44" s="360" t="s">
        <v>487</v>
      </c>
    </row>
    <row r="45" spans="2:13" ht="27.75" customHeight="1" x14ac:dyDescent="0.15">
      <c r="B45" s="1222"/>
      <c r="C45" s="1223"/>
      <c r="D45" s="106"/>
      <c r="E45" s="1226" t="s">
        <v>35</v>
      </c>
      <c r="F45" s="1226"/>
      <c r="G45" s="1226"/>
      <c r="H45" s="1227"/>
      <c r="I45" s="358">
        <v>351</v>
      </c>
      <c r="J45" s="359">
        <v>350</v>
      </c>
      <c r="K45" s="359">
        <v>323</v>
      </c>
      <c r="L45" s="359">
        <v>607</v>
      </c>
      <c r="M45" s="360">
        <v>309</v>
      </c>
    </row>
    <row r="46" spans="2:13" ht="27.75" customHeight="1" x14ac:dyDescent="0.15">
      <c r="B46" s="1222"/>
      <c r="C46" s="1223"/>
      <c r="D46" s="107"/>
      <c r="E46" s="1226" t="s">
        <v>36</v>
      </c>
      <c r="F46" s="1226"/>
      <c r="G46" s="1226"/>
      <c r="H46" s="1227"/>
      <c r="I46" s="358" t="s">
        <v>487</v>
      </c>
      <c r="J46" s="359" t="s">
        <v>487</v>
      </c>
      <c r="K46" s="359" t="s">
        <v>487</v>
      </c>
      <c r="L46" s="359" t="s">
        <v>487</v>
      </c>
      <c r="M46" s="360" t="s">
        <v>487</v>
      </c>
    </row>
    <row r="47" spans="2:13" ht="27.75" customHeight="1" x14ac:dyDescent="0.15">
      <c r="B47" s="1222"/>
      <c r="C47" s="1223"/>
      <c r="D47" s="108"/>
      <c r="E47" s="1236" t="s">
        <v>37</v>
      </c>
      <c r="F47" s="1237"/>
      <c r="G47" s="1237"/>
      <c r="H47" s="1238"/>
      <c r="I47" s="358" t="s">
        <v>487</v>
      </c>
      <c r="J47" s="359" t="s">
        <v>487</v>
      </c>
      <c r="K47" s="359" t="s">
        <v>487</v>
      </c>
      <c r="L47" s="359" t="s">
        <v>487</v>
      </c>
      <c r="M47" s="360" t="s">
        <v>487</v>
      </c>
    </row>
    <row r="48" spans="2:13" ht="27.75" customHeight="1" x14ac:dyDescent="0.15">
      <c r="B48" s="1222"/>
      <c r="C48" s="1223"/>
      <c r="D48" s="106"/>
      <c r="E48" s="1226" t="s">
        <v>38</v>
      </c>
      <c r="F48" s="1226"/>
      <c r="G48" s="1226"/>
      <c r="H48" s="1227"/>
      <c r="I48" s="358" t="s">
        <v>487</v>
      </c>
      <c r="J48" s="359" t="s">
        <v>487</v>
      </c>
      <c r="K48" s="359" t="s">
        <v>487</v>
      </c>
      <c r="L48" s="359" t="s">
        <v>487</v>
      </c>
      <c r="M48" s="360" t="s">
        <v>487</v>
      </c>
    </row>
    <row r="49" spans="2:13" ht="27.75" customHeight="1" x14ac:dyDescent="0.15">
      <c r="B49" s="1224"/>
      <c r="C49" s="1225"/>
      <c r="D49" s="106"/>
      <c r="E49" s="1226" t="s">
        <v>39</v>
      </c>
      <c r="F49" s="1226"/>
      <c r="G49" s="1226"/>
      <c r="H49" s="1227"/>
      <c r="I49" s="358" t="s">
        <v>487</v>
      </c>
      <c r="J49" s="359" t="s">
        <v>487</v>
      </c>
      <c r="K49" s="359" t="s">
        <v>487</v>
      </c>
      <c r="L49" s="359" t="s">
        <v>487</v>
      </c>
      <c r="M49" s="360" t="s">
        <v>487</v>
      </c>
    </row>
    <row r="50" spans="2:13" ht="27.75" customHeight="1" x14ac:dyDescent="0.15">
      <c r="B50" s="1220" t="s">
        <v>40</v>
      </c>
      <c r="C50" s="1221"/>
      <c r="D50" s="109"/>
      <c r="E50" s="1226" t="s">
        <v>41</v>
      </c>
      <c r="F50" s="1226"/>
      <c r="G50" s="1226"/>
      <c r="H50" s="1227"/>
      <c r="I50" s="358">
        <v>3033</v>
      </c>
      <c r="J50" s="359">
        <v>3054</v>
      </c>
      <c r="K50" s="359">
        <v>3145</v>
      </c>
      <c r="L50" s="359">
        <v>2949</v>
      </c>
      <c r="M50" s="360">
        <v>2852</v>
      </c>
    </row>
    <row r="51" spans="2:13" ht="27.75" customHeight="1" x14ac:dyDescent="0.15">
      <c r="B51" s="1222"/>
      <c r="C51" s="1223"/>
      <c r="D51" s="106"/>
      <c r="E51" s="1226" t="s">
        <v>42</v>
      </c>
      <c r="F51" s="1226"/>
      <c r="G51" s="1226"/>
      <c r="H51" s="1227"/>
      <c r="I51" s="358">
        <v>118</v>
      </c>
      <c r="J51" s="359">
        <v>65</v>
      </c>
      <c r="K51" s="359">
        <v>31</v>
      </c>
      <c r="L51" s="359">
        <v>27</v>
      </c>
      <c r="M51" s="360">
        <v>30</v>
      </c>
    </row>
    <row r="52" spans="2:13" ht="27.75" customHeight="1" x14ac:dyDescent="0.15">
      <c r="B52" s="1224"/>
      <c r="C52" s="1225"/>
      <c r="D52" s="106"/>
      <c r="E52" s="1226" t="s">
        <v>43</v>
      </c>
      <c r="F52" s="1226"/>
      <c r="G52" s="1226"/>
      <c r="H52" s="1227"/>
      <c r="I52" s="358">
        <v>3110</v>
      </c>
      <c r="J52" s="359">
        <v>3412</v>
      </c>
      <c r="K52" s="359">
        <v>3649</v>
      </c>
      <c r="L52" s="359">
        <v>3721</v>
      </c>
      <c r="M52" s="360">
        <v>3788</v>
      </c>
    </row>
    <row r="53" spans="2:13" ht="27.75" customHeight="1" thickBot="1" x14ac:dyDescent="0.2">
      <c r="B53" s="1228" t="s">
        <v>19</v>
      </c>
      <c r="C53" s="1229"/>
      <c r="D53" s="110"/>
      <c r="E53" s="1230" t="s">
        <v>44</v>
      </c>
      <c r="F53" s="1230"/>
      <c r="G53" s="1230"/>
      <c r="H53" s="1231"/>
      <c r="I53" s="361">
        <v>-1390</v>
      </c>
      <c r="J53" s="362">
        <v>-1439</v>
      </c>
      <c r="K53" s="362">
        <v>-1740</v>
      </c>
      <c r="L53" s="362">
        <v>-1368</v>
      </c>
      <c r="M53" s="363">
        <v>-1723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pL8R3AMtx2rEyytGi1RszxMkqkSjDK5hxTUWjIN8Qe6VWvTyVb5tjQq8+CSH5F1NDK7TKURcxfoEevy/us3Jw==" saltValue="pFfnG6Fd5cBXQaNphb7S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403</v>
      </c>
      <c r="G55" s="122">
        <v>424</v>
      </c>
      <c r="H55" s="123">
        <v>424</v>
      </c>
    </row>
    <row r="56" spans="2:8" ht="52.5" customHeight="1" x14ac:dyDescent="0.15">
      <c r="B56" s="124"/>
      <c r="C56" s="1249" t="s">
        <v>47</v>
      </c>
      <c r="D56" s="1249"/>
      <c r="E56" s="1250"/>
      <c r="F56" s="125">
        <v>447</v>
      </c>
      <c r="G56" s="125">
        <v>433</v>
      </c>
      <c r="H56" s="126">
        <v>425</v>
      </c>
    </row>
    <row r="57" spans="2:8" ht="53.25" customHeight="1" x14ac:dyDescent="0.15">
      <c r="B57" s="124"/>
      <c r="C57" s="1251" t="s">
        <v>48</v>
      </c>
      <c r="D57" s="1251"/>
      <c r="E57" s="1252"/>
      <c r="F57" s="127">
        <v>2003</v>
      </c>
      <c r="G57" s="127">
        <v>1789</v>
      </c>
      <c r="H57" s="128">
        <v>1688</v>
      </c>
    </row>
    <row r="58" spans="2:8" ht="45.75" customHeight="1" x14ac:dyDescent="0.15">
      <c r="B58" s="129"/>
      <c r="C58" s="1239" t="s">
        <v>558</v>
      </c>
      <c r="D58" s="1240"/>
      <c r="E58" s="1241"/>
      <c r="F58" s="130">
        <v>877</v>
      </c>
      <c r="G58" s="130">
        <v>902</v>
      </c>
      <c r="H58" s="131">
        <v>786</v>
      </c>
    </row>
    <row r="59" spans="2:8" ht="45.75" customHeight="1" x14ac:dyDescent="0.15">
      <c r="B59" s="129"/>
      <c r="C59" s="1239" t="s">
        <v>559</v>
      </c>
      <c r="D59" s="1240"/>
      <c r="E59" s="1241"/>
      <c r="F59" s="130">
        <v>131</v>
      </c>
      <c r="G59" s="130">
        <v>132</v>
      </c>
      <c r="H59" s="131">
        <v>133</v>
      </c>
    </row>
    <row r="60" spans="2:8" ht="45.75" customHeight="1" x14ac:dyDescent="0.15">
      <c r="B60" s="129"/>
      <c r="C60" s="1239" t="s">
        <v>560</v>
      </c>
      <c r="D60" s="1240"/>
      <c r="E60" s="1241"/>
      <c r="F60" s="130">
        <v>124</v>
      </c>
      <c r="G60" s="130">
        <v>124</v>
      </c>
      <c r="H60" s="131">
        <v>125</v>
      </c>
    </row>
    <row r="61" spans="2:8" ht="45.75" customHeight="1" x14ac:dyDescent="0.15">
      <c r="B61" s="129"/>
      <c r="C61" s="1239" t="s">
        <v>561</v>
      </c>
      <c r="D61" s="1240"/>
      <c r="E61" s="1241"/>
      <c r="F61" s="130">
        <v>111</v>
      </c>
      <c r="G61" s="130">
        <v>112</v>
      </c>
      <c r="H61" s="131">
        <v>113</v>
      </c>
    </row>
    <row r="62" spans="2:8" ht="45.75" customHeight="1" thickBot="1" x14ac:dyDescent="0.2">
      <c r="B62" s="132"/>
      <c r="C62" s="1242" t="s">
        <v>562</v>
      </c>
      <c r="D62" s="1243"/>
      <c r="E62" s="1244"/>
      <c r="F62" s="133">
        <v>363</v>
      </c>
      <c r="G62" s="133">
        <v>109</v>
      </c>
      <c r="H62" s="134">
        <v>105</v>
      </c>
    </row>
    <row r="63" spans="2:8" ht="52.5" customHeight="1" thickBot="1" x14ac:dyDescent="0.2">
      <c r="B63" s="135"/>
      <c r="C63" s="1245" t="s">
        <v>49</v>
      </c>
      <c r="D63" s="1245"/>
      <c r="E63" s="1246"/>
      <c r="F63" s="136">
        <v>2854</v>
      </c>
      <c r="G63" s="136">
        <v>2646</v>
      </c>
      <c r="H63" s="137">
        <v>2537</v>
      </c>
    </row>
    <row r="64" spans="2:8" x14ac:dyDescent="0.15"/>
  </sheetData>
  <sheetProtection algorithmName="SHA-512" hashValue="wxo6+foEPGsHEwiX5S4mQ8XFBC9L3IqQsIpaEj6NDH8Gnr1rVPkI8CZW0e3Nf5lKkzNJfsJDfT5s79eqx66l7A==" saltValue="lfZk7E0wO1BOC1ehcyjK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3DC6C-B5AB-4CEC-88F0-8E48E742ACF8}">
  <sheetPr>
    <pageSetUpPr fitToPage="1"/>
  </sheetPr>
  <dimension ref="A1:DE85"/>
  <sheetViews>
    <sheetView showGridLines="0" topLeftCell="A22" zoomScale="70" zoomScaleNormal="70" zoomScaleSheetLayoutView="55" workbookViewId="0">
      <selection activeCell="DD46" sqref="DD46"/>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566</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567</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526</v>
      </c>
      <c r="BQ50" s="1258"/>
      <c r="BR50" s="1258"/>
      <c r="BS50" s="1258"/>
      <c r="BT50" s="1258"/>
      <c r="BU50" s="1258"/>
      <c r="BV50" s="1258"/>
      <c r="BW50" s="1258"/>
      <c r="BX50" s="1258" t="s">
        <v>527</v>
      </c>
      <c r="BY50" s="1258"/>
      <c r="BZ50" s="1258"/>
      <c r="CA50" s="1258"/>
      <c r="CB50" s="1258"/>
      <c r="CC50" s="1258"/>
      <c r="CD50" s="1258"/>
      <c r="CE50" s="1258"/>
      <c r="CF50" s="1258" t="s">
        <v>528</v>
      </c>
      <c r="CG50" s="1258"/>
      <c r="CH50" s="1258"/>
      <c r="CI50" s="1258"/>
      <c r="CJ50" s="1258"/>
      <c r="CK50" s="1258"/>
      <c r="CL50" s="1258"/>
      <c r="CM50" s="1258"/>
      <c r="CN50" s="1258" t="s">
        <v>529</v>
      </c>
      <c r="CO50" s="1258"/>
      <c r="CP50" s="1258"/>
      <c r="CQ50" s="1258"/>
      <c r="CR50" s="1258"/>
      <c r="CS50" s="1258"/>
      <c r="CT50" s="1258"/>
      <c r="CU50" s="1258"/>
      <c r="CV50" s="1258" t="s">
        <v>530</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568</v>
      </c>
      <c r="AO51" s="1256"/>
      <c r="AP51" s="1256"/>
      <c r="AQ51" s="1256"/>
      <c r="AR51" s="1256"/>
      <c r="AS51" s="1256"/>
      <c r="AT51" s="1256"/>
      <c r="AU51" s="1256"/>
      <c r="AV51" s="1256"/>
      <c r="AW51" s="1256"/>
      <c r="AX51" s="1256"/>
      <c r="AY51" s="1256"/>
      <c r="AZ51" s="1256"/>
      <c r="BA51" s="1256"/>
      <c r="BB51" s="1256" t="s">
        <v>569</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570</v>
      </c>
      <c r="BC53" s="1256"/>
      <c r="BD53" s="1256"/>
      <c r="BE53" s="1256"/>
      <c r="BF53" s="1256"/>
      <c r="BG53" s="1256"/>
      <c r="BH53" s="1256"/>
      <c r="BI53" s="1256"/>
      <c r="BJ53" s="1256"/>
      <c r="BK53" s="1256"/>
      <c r="BL53" s="1256"/>
      <c r="BM53" s="1256"/>
      <c r="BN53" s="1256"/>
      <c r="BO53" s="1256"/>
      <c r="BP53" s="1253">
        <v>67.2</v>
      </c>
      <c r="BQ53" s="1253"/>
      <c r="BR53" s="1253"/>
      <c r="BS53" s="1253"/>
      <c r="BT53" s="1253"/>
      <c r="BU53" s="1253"/>
      <c r="BV53" s="1253"/>
      <c r="BW53" s="1253"/>
      <c r="BX53" s="1253">
        <v>68</v>
      </c>
      <c r="BY53" s="1253"/>
      <c r="BZ53" s="1253"/>
      <c r="CA53" s="1253"/>
      <c r="CB53" s="1253"/>
      <c r="CC53" s="1253"/>
      <c r="CD53" s="1253"/>
      <c r="CE53" s="1253"/>
      <c r="CF53" s="1253">
        <v>68.599999999999994</v>
      </c>
      <c r="CG53" s="1253"/>
      <c r="CH53" s="1253"/>
      <c r="CI53" s="1253"/>
      <c r="CJ53" s="1253"/>
      <c r="CK53" s="1253"/>
      <c r="CL53" s="1253"/>
      <c r="CM53" s="1253"/>
      <c r="CN53" s="1253">
        <v>69.5</v>
      </c>
      <c r="CO53" s="1253"/>
      <c r="CP53" s="1253"/>
      <c r="CQ53" s="1253"/>
      <c r="CR53" s="1253"/>
      <c r="CS53" s="1253"/>
      <c r="CT53" s="1253"/>
      <c r="CU53" s="1253"/>
      <c r="CV53" s="1253">
        <v>70.7</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571</v>
      </c>
      <c r="AO55" s="1258"/>
      <c r="AP55" s="1258"/>
      <c r="AQ55" s="1258"/>
      <c r="AR55" s="1258"/>
      <c r="AS55" s="1258"/>
      <c r="AT55" s="1258"/>
      <c r="AU55" s="1258"/>
      <c r="AV55" s="1258"/>
      <c r="AW55" s="1258"/>
      <c r="AX55" s="1258"/>
      <c r="AY55" s="1258"/>
      <c r="AZ55" s="1258"/>
      <c r="BA55" s="1258"/>
      <c r="BB55" s="1256" t="s">
        <v>569</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570</v>
      </c>
      <c r="BC57" s="1256"/>
      <c r="BD57" s="1256"/>
      <c r="BE57" s="1256"/>
      <c r="BF57" s="1256"/>
      <c r="BG57" s="1256"/>
      <c r="BH57" s="1256"/>
      <c r="BI57" s="1256"/>
      <c r="BJ57" s="1256"/>
      <c r="BK57" s="1256"/>
      <c r="BL57" s="1256"/>
      <c r="BM57" s="1256"/>
      <c r="BN57" s="1256"/>
      <c r="BO57" s="1256"/>
      <c r="BP57" s="1253">
        <v>60.2</v>
      </c>
      <c r="BQ57" s="1253"/>
      <c r="BR57" s="1253"/>
      <c r="BS57" s="1253"/>
      <c r="BT57" s="1253"/>
      <c r="BU57" s="1253"/>
      <c r="BV57" s="1253"/>
      <c r="BW57" s="1253"/>
      <c r="BX57" s="1253">
        <v>61</v>
      </c>
      <c r="BY57" s="1253"/>
      <c r="BZ57" s="1253"/>
      <c r="CA57" s="1253"/>
      <c r="CB57" s="1253"/>
      <c r="CC57" s="1253"/>
      <c r="CD57" s="1253"/>
      <c r="CE57" s="1253"/>
      <c r="CF57" s="1253">
        <v>62.2</v>
      </c>
      <c r="CG57" s="1253"/>
      <c r="CH57" s="1253"/>
      <c r="CI57" s="1253"/>
      <c r="CJ57" s="1253"/>
      <c r="CK57" s="1253"/>
      <c r="CL57" s="1253"/>
      <c r="CM57" s="1253"/>
      <c r="CN57" s="1253">
        <v>63.6</v>
      </c>
      <c r="CO57" s="1253"/>
      <c r="CP57" s="1253"/>
      <c r="CQ57" s="1253"/>
      <c r="CR57" s="1253"/>
      <c r="CS57" s="1253"/>
      <c r="CT57" s="1253"/>
      <c r="CU57" s="1253"/>
      <c r="CV57" s="1253">
        <v>65.900000000000006</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572</v>
      </c>
    </row>
    <row r="64" spans="1:109" x14ac:dyDescent="0.15">
      <c r="B64" s="372"/>
      <c r="G64" s="379"/>
      <c r="I64" s="392"/>
      <c r="J64" s="392"/>
      <c r="K64" s="392"/>
      <c r="L64" s="392"/>
      <c r="M64" s="392"/>
      <c r="N64" s="393"/>
      <c r="AM64" s="379"/>
      <c r="AN64" s="379" t="s">
        <v>565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573</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567</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526</v>
      </c>
      <c r="BQ72" s="1258"/>
      <c r="BR72" s="1258"/>
      <c r="BS72" s="1258"/>
      <c r="BT72" s="1258"/>
      <c r="BU72" s="1258"/>
      <c r="BV72" s="1258"/>
      <c r="BW72" s="1258"/>
      <c r="BX72" s="1258" t="s">
        <v>527</v>
      </c>
      <c r="BY72" s="1258"/>
      <c r="BZ72" s="1258"/>
      <c r="CA72" s="1258"/>
      <c r="CB72" s="1258"/>
      <c r="CC72" s="1258"/>
      <c r="CD72" s="1258"/>
      <c r="CE72" s="1258"/>
      <c r="CF72" s="1258" t="s">
        <v>528</v>
      </c>
      <c r="CG72" s="1258"/>
      <c r="CH72" s="1258"/>
      <c r="CI72" s="1258"/>
      <c r="CJ72" s="1258"/>
      <c r="CK72" s="1258"/>
      <c r="CL72" s="1258"/>
      <c r="CM72" s="1258"/>
      <c r="CN72" s="1258" t="s">
        <v>529</v>
      </c>
      <c r="CO72" s="1258"/>
      <c r="CP72" s="1258"/>
      <c r="CQ72" s="1258"/>
      <c r="CR72" s="1258"/>
      <c r="CS72" s="1258"/>
      <c r="CT72" s="1258"/>
      <c r="CU72" s="1258"/>
      <c r="CV72" s="1258" t="s">
        <v>530</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568</v>
      </c>
      <c r="AO73" s="1256"/>
      <c r="AP73" s="1256"/>
      <c r="AQ73" s="1256"/>
      <c r="AR73" s="1256"/>
      <c r="AS73" s="1256"/>
      <c r="AT73" s="1256"/>
      <c r="AU73" s="1256"/>
      <c r="AV73" s="1256"/>
      <c r="AW73" s="1256"/>
      <c r="AX73" s="1256"/>
      <c r="AY73" s="1256"/>
      <c r="AZ73" s="1256"/>
      <c r="BA73" s="1256"/>
      <c r="BB73" s="1256" t="s">
        <v>569</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574</v>
      </c>
      <c r="BC75" s="1256"/>
      <c r="BD75" s="1256"/>
      <c r="BE75" s="1256"/>
      <c r="BF75" s="1256"/>
      <c r="BG75" s="1256"/>
      <c r="BH75" s="1256"/>
      <c r="BI75" s="1256"/>
      <c r="BJ75" s="1256"/>
      <c r="BK75" s="1256"/>
      <c r="BL75" s="1256"/>
      <c r="BM75" s="1256"/>
      <c r="BN75" s="1256"/>
      <c r="BO75" s="1256"/>
      <c r="BP75" s="1253">
        <v>5.7</v>
      </c>
      <c r="BQ75" s="1253"/>
      <c r="BR75" s="1253"/>
      <c r="BS75" s="1253"/>
      <c r="BT75" s="1253"/>
      <c r="BU75" s="1253"/>
      <c r="BV75" s="1253"/>
      <c r="BW75" s="1253"/>
      <c r="BX75" s="1253">
        <v>7</v>
      </c>
      <c r="BY75" s="1253"/>
      <c r="BZ75" s="1253"/>
      <c r="CA75" s="1253"/>
      <c r="CB75" s="1253"/>
      <c r="CC75" s="1253"/>
      <c r="CD75" s="1253"/>
      <c r="CE75" s="1253"/>
      <c r="CF75" s="1253">
        <v>8.1</v>
      </c>
      <c r="CG75" s="1253"/>
      <c r="CH75" s="1253"/>
      <c r="CI75" s="1253"/>
      <c r="CJ75" s="1253"/>
      <c r="CK75" s="1253"/>
      <c r="CL75" s="1253"/>
      <c r="CM75" s="1253"/>
      <c r="CN75" s="1253">
        <v>8.5</v>
      </c>
      <c r="CO75" s="1253"/>
      <c r="CP75" s="1253"/>
      <c r="CQ75" s="1253"/>
      <c r="CR75" s="1253"/>
      <c r="CS75" s="1253"/>
      <c r="CT75" s="1253"/>
      <c r="CU75" s="1253"/>
      <c r="CV75" s="1253">
        <v>8.9</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571</v>
      </c>
      <c r="AO77" s="1258"/>
      <c r="AP77" s="1258"/>
      <c r="AQ77" s="1258"/>
      <c r="AR77" s="1258"/>
      <c r="AS77" s="1258"/>
      <c r="AT77" s="1258"/>
      <c r="AU77" s="1258"/>
      <c r="AV77" s="1258"/>
      <c r="AW77" s="1258"/>
      <c r="AX77" s="1258"/>
      <c r="AY77" s="1258"/>
      <c r="AZ77" s="1258"/>
      <c r="BA77" s="1258"/>
      <c r="BB77" s="1256" t="s">
        <v>569</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574</v>
      </c>
      <c r="BC79" s="1256"/>
      <c r="BD79" s="1256"/>
      <c r="BE79" s="1256"/>
      <c r="BF79" s="1256"/>
      <c r="BG79" s="1256"/>
      <c r="BH79" s="1256"/>
      <c r="BI79" s="1256"/>
      <c r="BJ79" s="1256"/>
      <c r="BK79" s="1256"/>
      <c r="BL79" s="1256"/>
      <c r="BM79" s="1256"/>
      <c r="BN79" s="1256"/>
      <c r="BO79" s="1256"/>
      <c r="BP79" s="1253">
        <v>7.3</v>
      </c>
      <c r="BQ79" s="1253"/>
      <c r="BR79" s="1253"/>
      <c r="BS79" s="1253"/>
      <c r="BT79" s="1253"/>
      <c r="BU79" s="1253"/>
      <c r="BV79" s="1253"/>
      <c r="BW79" s="1253"/>
      <c r="BX79" s="1253">
        <v>7.4</v>
      </c>
      <c r="BY79" s="1253"/>
      <c r="BZ79" s="1253"/>
      <c r="CA79" s="1253"/>
      <c r="CB79" s="1253"/>
      <c r="CC79" s="1253"/>
      <c r="CD79" s="1253"/>
      <c r="CE79" s="1253"/>
      <c r="CF79" s="1253">
        <v>7.5</v>
      </c>
      <c r="CG79" s="1253"/>
      <c r="CH79" s="1253"/>
      <c r="CI79" s="1253"/>
      <c r="CJ79" s="1253"/>
      <c r="CK79" s="1253"/>
      <c r="CL79" s="1253"/>
      <c r="CM79" s="1253"/>
      <c r="CN79" s="1253">
        <v>7.5</v>
      </c>
      <c r="CO79" s="1253"/>
      <c r="CP79" s="1253"/>
      <c r="CQ79" s="1253"/>
      <c r="CR79" s="1253"/>
      <c r="CS79" s="1253"/>
      <c r="CT79" s="1253"/>
      <c r="CU79" s="1253"/>
      <c r="CV79" s="1253">
        <v>7.7</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WoTNPPAU/P044wO3SKFSuIEEHzleL0UMQ3MEMvlrJ6K41s96dBTokEO4E/I8S2rhX2YE7LTwzA5Ro0T8jjVpVw==" saltValue="hn78vWqu1sXeuclupXOII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4BDDD-C09C-4690-BBE7-7A46F882135D}">
  <sheetPr>
    <pageSetUpPr fitToPage="1"/>
  </sheetPr>
  <dimension ref="A1:DR125"/>
  <sheetViews>
    <sheetView showGridLines="0" topLeftCell="A91"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CnMwAJrdetv31+jlmTFeTgJUoCVbxFqObU5nnoNbxp/CN7ms8dMt9FIxwh3TE5WNv3VoN0Ba/XMVVU30LqzqQ==" saltValue="ad+uuuK1tOKj43AKIAIq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10E05-C8DF-486A-A581-F4AD47D0709B}">
  <sheetPr>
    <pageSetUpPr fitToPage="1"/>
  </sheetPr>
  <dimension ref="A1:DR125"/>
  <sheetViews>
    <sheetView showGridLines="0" topLeftCell="A70" zoomScale="85" zoomScaleNormal="85" zoomScaleSheetLayoutView="55" workbookViewId="0">
      <selection activeCell="BI112" sqref="BI11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nZzJgIW+Ssq+w+AFdmw/J2c+YoralQFglPCezwLQZlbeIopwhecoJy9aE08AHvzdohrGF52oRgG1O6w1FHS24Q==" saltValue="xEK+BJtlQ0NnGYz4q8NKQ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451184</v>
      </c>
      <c r="E3" s="156"/>
      <c r="F3" s="157">
        <v>268375</v>
      </c>
      <c r="G3" s="158"/>
      <c r="H3" s="159"/>
    </row>
    <row r="4" spans="1:8" x14ac:dyDescent="0.15">
      <c r="A4" s="160"/>
      <c r="B4" s="161"/>
      <c r="C4" s="162"/>
      <c r="D4" s="163">
        <v>174243</v>
      </c>
      <c r="E4" s="164"/>
      <c r="F4" s="165">
        <v>119602</v>
      </c>
      <c r="G4" s="166"/>
      <c r="H4" s="167"/>
    </row>
    <row r="5" spans="1:8" x14ac:dyDescent="0.15">
      <c r="A5" s="148" t="s">
        <v>520</v>
      </c>
      <c r="B5" s="153"/>
      <c r="C5" s="154"/>
      <c r="D5" s="155">
        <v>316935</v>
      </c>
      <c r="E5" s="156"/>
      <c r="F5" s="157">
        <v>301035</v>
      </c>
      <c r="G5" s="158"/>
      <c r="H5" s="159"/>
    </row>
    <row r="6" spans="1:8" x14ac:dyDescent="0.15">
      <c r="A6" s="160"/>
      <c r="B6" s="161"/>
      <c r="C6" s="162"/>
      <c r="D6" s="163">
        <v>55744</v>
      </c>
      <c r="E6" s="164"/>
      <c r="F6" s="165">
        <v>154376</v>
      </c>
      <c r="G6" s="166"/>
      <c r="H6" s="167"/>
    </row>
    <row r="7" spans="1:8" x14ac:dyDescent="0.15">
      <c r="A7" s="148" t="s">
        <v>521</v>
      </c>
      <c r="B7" s="153"/>
      <c r="C7" s="154"/>
      <c r="D7" s="155">
        <v>404471</v>
      </c>
      <c r="E7" s="156"/>
      <c r="F7" s="157">
        <v>277467</v>
      </c>
      <c r="G7" s="158"/>
      <c r="H7" s="159"/>
    </row>
    <row r="8" spans="1:8" x14ac:dyDescent="0.15">
      <c r="A8" s="160"/>
      <c r="B8" s="161"/>
      <c r="C8" s="162"/>
      <c r="D8" s="163">
        <v>134621</v>
      </c>
      <c r="E8" s="164"/>
      <c r="F8" s="165">
        <v>128378</v>
      </c>
      <c r="G8" s="166"/>
      <c r="H8" s="167"/>
    </row>
    <row r="9" spans="1:8" x14ac:dyDescent="0.15">
      <c r="A9" s="148" t="s">
        <v>522</v>
      </c>
      <c r="B9" s="153"/>
      <c r="C9" s="154"/>
      <c r="D9" s="155">
        <v>226103</v>
      </c>
      <c r="E9" s="156"/>
      <c r="F9" s="157">
        <v>282256</v>
      </c>
      <c r="G9" s="158"/>
      <c r="H9" s="159"/>
    </row>
    <row r="10" spans="1:8" x14ac:dyDescent="0.15">
      <c r="A10" s="160"/>
      <c r="B10" s="161"/>
      <c r="C10" s="162"/>
      <c r="D10" s="163">
        <v>145819</v>
      </c>
      <c r="E10" s="164"/>
      <c r="F10" s="165">
        <v>145453</v>
      </c>
      <c r="G10" s="166"/>
      <c r="H10" s="167"/>
    </row>
    <row r="11" spans="1:8" x14ac:dyDescent="0.15">
      <c r="A11" s="148" t="s">
        <v>523</v>
      </c>
      <c r="B11" s="153"/>
      <c r="C11" s="154"/>
      <c r="D11" s="155">
        <v>272020</v>
      </c>
      <c r="E11" s="156"/>
      <c r="F11" s="157">
        <v>295341</v>
      </c>
      <c r="G11" s="158"/>
      <c r="H11" s="159"/>
    </row>
    <row r="12" spans="1:8" x14ac:dyDescent="0.15">
      <c r="A12" s="160"/>
      <c r="B12" s="161"/>
      <c r="C12" s="168"/>
      <c r="D12" s="163">
        <v>140853</v>
      </c>
      <c r="E12" s="164"/>
      <c r="F12" s="165">
        <v>137402</v>
      </c>
      <c r="G12" s="166"/>
      <c r="H12" s="167"/>
    </row>
    <row r="13" spans="1:8" x14ac:dyDescent="0.15">
      <c r="A13" s="148"/>
      <c r="B13" s="153"/>
      <c r="C13" s="169"/>
      <c r="D13" s="170">
        <v>334143</v>
      </c>
      <c r="E13" s="171"/>
      <c r="F13" s="172">
        <v>284895</v>
      </c>
      <c r="G13" s="173"/>
      <c r="H13" s="159"/>
    </row>
    <row r="14" spans="1:8" x14ac:dyDescent="0.15">
      <c r="A14" s="160"/>
      <c r="B14" s="161"/>
      <c r="C14" s="162"/>
      <c r="D14" s="163">
        <v>130256</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4.38</v>
      </c>
      <c r="C19" s="174">
        <f>ROUND(VALUE(SUBSTITUTE(実質収支比率等に係る経年分析!G$48,"▲","-")),2)</f>
        <v>5.69</v>
      </c>
      <c r="D19" s="174">
        <f>ROUND(VALUE(SUBSTITUTE(実質収支比率等に係る経年分析!H$48,"▲","-")),2)</f>
        <v>6.81</v>
      </c>
      <c r="E19" s="174">
        <f>ROUND(VALUE(SUBSTITUTE(実質収支比率等に係る経年分析!I$48,"▲","-")),2)</f>
        <v>7.05</v>
      </c>
      <c r="F19" s="174">
        <f>ROUND(VALUE(SUBSTITUTE(実質収支比率等に係る経年分析!J$48,"▲","-")),2)</f>
        <v>5.99</v>
      </c>
    </row>
    <row r="20" spans="1:11" x14ac:dyDescent="0.15">
      <c r="A20" s="174" t="s">
        <v>53</v>
      </c>
      <c r="B20" s="174">
        <f>ROUND(VALUE(SUBSTITUTE(実質収支比率等に係る経年分析!F$47,"▲","-")),2)</f>
        <v>14.79</v>
      </c>
      <c r="C20" s="174">
        <f>ROUND(VALUE(SUBSTITUTE(実質収支比率等に係る経年分析!G$47,"▲","-")),2)</f>
        <v>19.45</v>
      </c>
      <c r="D20" s="174">
        <f>ROUND(VALUE(SUBSTITUTE(実質収支比率等に係る経年分析!H$47,"▲","-")),2)</f>
        <v>18.239999999999998</v>
      </c>
      <c r="E20" s="174">
        <f>ROUND(VALUE(SUBSTITUTE(実質収支比率等に係る経年分析!I$47,"▲","-")),2)</f>
        <v>19.98</v>
      </c>
      <c r="F20" s="174">
        <f>ROUND(VALUE(SUBSTITUTE(実質収支比率等に係る経年分析!J$47,"▲","-")),2)</f>
        <v>19.53</v>
      </c>
    </row>
    <row r="21" spans="1:11" x14ac:dyDescent="0.15">
      <c r="A21" s="174" t="s">
        <v>54</v>
      </c>
      <c r="B21" s="174">
        <f>IF(ISNUMBER(VALUE(SUBSTITUTE(実質収支比率等に係る経年分析!F$49,"▲","-"))),ROUND(VALUE(SUBSTITUTE(実質収支比率等に係る経年分析!F$49,"▲","-")),2),NA())</f>
        <v>-1.97</v>
      </c>
      <c r="C21" s="174">
        <f>IF(ISNUMBER(VALUE(SUBSTITUTE(実質収支比率等に係る経年分析!G$49,"▲","-"))),ROUND(VALUE(SUBSTITUTE(実質収支比率等に係る経年分析!G$49,"▲","-")),2),NA())</f>
        <v>6.66</v>
      </c>
      <c r="D21" s="174">
        <f>IF(ISNUMBER(VALUE(SUBSTITUTE(実質収支比率等に係る経年分析!H$49,"▲","-"))),ROUND(VALUE(SUBSTITUTE(実質収支比率等に係る経年分析!H$49,"▲","-")),2),NA())</f>
        <v>2.1800000000000002</v>
      </c>
      <c r="E21" s="174">
        <f>IF(ISNUMBER(VALUE(SUBSTITUTE(実質収支比率等に係る経年分析!I$49,"▲","-"))),ROUND(VALUE(SUBSTITUTE(実質収支比率等に係る経年分析!I$49,"▲","-")),2),NA())</f>
        <v>0.92</v>
      </c>
      <c r="F21" s="174">
        <f>IF(ISNUMBER(VALUE(SUBSTITUTE(実質収支比率等に係る経年分析!J$49,"▲","-"))),ROUND(VALUE(SUBSTITUTE(実質収支比率等に係る経年分析!J$49,"▲","-")),2),NA())</f>
        <v>-0.91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小値賀町後期高齢者医療事業特別会計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v>
      </c>
    </row>
    <row r="30" spans="1:11" x14ac:dyDescent="0.15">
      <c r="A30" s="175" t="str">
        <f>IF(連結実質赤字比率に係る赤字・黒字の構成分析!C$40="",NA(),連結実質赤字比率に係る赤字・黒字の構成分析!C$40)</f>
        <v>小値賀町渡船事業特別会計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0.35</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0.98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0.37</v>
      </c>
    </row>
    <row r="32" spans="1:11" x14ac:dyDescent="0.15">
      <c r="A32" s="175" t="str">
        <f>IF(連結実質赤字比率に係る赤字・黒字の構成分析!C$38="",NA(),連結実質赤字比率に係る赤字・黒字の構成分析!C$38)</f>
        <v>小値賀町簡易水道事業特別会計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0.63</v>
      </c>
    </row>
    <row r="33" spans="1:16" x14ac:dyDescent="0.15">
      <c r="A33" s="175" t="str">
        <f>IF(連結実質赤字比率に係る赤字・黒字の構成分析!C$37="",NA(),連結実質赤字比率に係る赤字・黒字の構成分析!C$37)</f>
        <v>国民健康保険診療所特別会計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1.71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0.56000000000000005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0.78</v>
      </c>
    </row>
    <row r="34" spans="1:16" x14ac:dyDescent="0.15">
      <c r="A34" s="175" t="str">
        <f>IF(連結実質赤字比率に係る赤字・黒字の構成分析!C$36="",NA(),連結実質赤字比率に係る赤字・黒字の構成分析!C$36)</f>
        <v>小値賀町介護保険事業特別会計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1.1200000000000001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0.96</v>
      </c>
    </row>
    <row r="35" spans="1:16" x14ac:dyDescent="0.15">
      <c r="A35" s="175" t="str">
        <f>IF(連結実質赤字比率に係る赤字・黒字の構成分析!C$35="",NA(),連結実質赤字比率に係る赤字・黒字の構成分析!C$35)</f>
        <v>小値賀町下水道事業特別会計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0.16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0.02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0.53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2.37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4.37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5.68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6.81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7.05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5.98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356</v>
      </c>
      <c r="E42" s="176"/>
      <c r="F42" s="176"/>
      <c r="G42" s="176">
        <f>'実質公債費比率（分子）の構造'!L$52</f>
        <v>346</v>
      </c>
      <c r="H42" s="176"/>
      <c r="I42" s="176"/>
      <c r="J42" s="176">
        <f>'実質公債費比率（分子）の構造'!M$52</f>
        <v>353</v>
      </c>
      <c r="K42" s="176"/>
      <c r="L42" s="176"/>
      <c r="M42" s="176">
        <f>'実質公債費比率（分子）の構造'!N$52</f>
        <v>359</v>
      </c>
      <c r="N42" s="176"/>
      <c r="O42" s="176"/>
      <c r="P42" s="176">
        <f>'実質公債費比率（分子）の構造'!O$52</f>
        <v>361</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0</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109</v>
      </c>
      <c r="C46" s="176"/>
      <c r="D46" s="176"/>
      <c r="E46" s="176">
        <f>'実質公債費比率（分子）の構造'!L$48</f>
        <v>102</v>
      </c>
      <c r="F46" s="176"/>
      <c r="G46" s="176"/>
      <c r="H46" s="176">
        <f>'実質公債費比率（分子）の構造'!M$48</f>
        <v>107</v>
      </c>
      <c r="I46" s="176"/>
      <c r="J46" s="176"/>
      <c r="K46" s="176">
        <f>'実質公債費比率（分子）の構造'!N$48</f>
        <v>110</v>
      </c>
      <c r="L46" s="176"/>
      <c r="M46" s="176"/>
      <c r="N46" s="176">
        <f>'実質公債費比率（分子）の構造'!O$48</f>
        <v>108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368</v>
      </c>
      <c r="C49" s="176"/>
      <c r="D49" s="176"/>
      <c r="E49" s="176">
        <f>'実質公債費比率（分子）の構造'!L$45</f>
        <v>381</v>
      </c>
      <c r="F49" s="176"/>
      <c r="G49" s="176"/>
      <c r="H49" s="176">
        <f>'実質公債費比率（分子）の構造'!M$45</f>
        <v>397</v>
      </c>
      <c r="I49" s="176"/>
      <c r="J49" s="176"/>
      <c r="K49" s="176">
        <f>'実質公債費比率（分子）の構造'!N$45</f>
        <v>408</v>
      </c>
      <c r="L49" s="176"/>
      <c r="M49" s="176"/>
      <c r="N49" s="176">
        <f>'実質公債費比率（分子）の構造'!O$45</f>
        <v>426</v>
      </c>
      <c r="O49" s="176"/>
      <c r="P49" s="176"/>
    </row>
    <row r="50" spans="1:16" x14ac:dyDescent="0.15">
      <c r="A50" s="176" t="s">
        <v>67</v>
      </c>
      <c r="B50" s="176" t="e">
        <f>NA()</f>
        <v>#N/A</v>
      </c>
      <c r="C50" s="176">
        <f>IF(ISNUMBER('実質公債費比率（分子）の構造'!K$53),'実質公債費比率（分子）の構造'!K$53,NA())</f>
        <v>123</v>
      </c>
      <c r="D50" s="176" t="e">
        <f>NA()</f>
        <v>#N/A</v>
      </c>
      <c r="E50" s="176" t="e">
        <f>NA()</f>
        <v>#N/A</v>
      </c>
      <c r="F50" s="176">
        <f>IF(ISNUMBER('実質公債費比率（分子）の構造'!L$53),'実質公債費比率（分子）の構造'!L$53,NA())</f>
        <v>138</v>
      </c>
      <c r="G50" s="176" t="e">
        <f>NA()</f>
        <v>#N/A</v>
      </c>
      <c r="H50" s="176" t="e">
        <f>NA()</f>
        <v>#N/A</v>
      </c>
      <c r="I50" s="176">
        <f>IF(ISNUMBER('実質公債費比率（分子）の構造'!M$53),'実質公債費比率（分子）の構造'!M$53,NA())</f>
        <v>152</v>
      </c>
      <c r="J50" s="176" t="e">
        <f>NA()</f>
        <v>#N/A</v>
      </c>
      <c r="K50" s="176" t="e">
        <f>NA()</f>
        <v>#N/A</v>
      </c>
      <c r="L50" s="176">
        <f>IF(ISNUMBER('実質公債費比率（分子）の構造'!N$53),'実質公債費比率（分子）の構造'!N$53,NA())</f>
        <v>160</v>
      </c>
      <c r="M50" s="176" t="e">
        <f>NA()</f>
        <v>#N/A</v>
      </c>
      <c r="N50" s="176" t="e">
        <f>NA()</f>
        <v>#N/A</v>
      </c>
      <c r="O50" s="176">
        <f>IF(ISNUMBER('実質公債費比率（分子）の構造'!O$53),'実質公債費比率（分子）の構造'!O$53,NA())</f>
        <v>173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3110</v>
      </c>
      <c r="E56" s="175"/>
      <c r="F56" s="175"/>
      <c r="G56" s="175">
        <f>'将来負担比率（分子）の構造'!J$52</f>
        <v>3412</v>
      </c>
      <c r="H56" s="175"/>
      <c r="I56" s="175"/>
      <c r="J56" s="175">
        <f>'将来負担比率（分子）の構造'!K$52</f>
        <v>3649</v>
      </c>
      <c r="K56" s="175"/>
      <c r="L56" s="175"/>
      <c r="M56" s="175">
        <f>'将来負担比率（分子）の構造'!L$52</f>
        <v>3721</v>
      </c>
      <c r="N56" s="175"/>
      <c r="O56" s="175"/>
      <c r="P56" s="175">
        <f>'将来負担比率（分子）の構造'!M$52</f>
        <v>3788</v>
      </c>
    </row>
    <row r="57" spans="1:16" x14ac:dyDescent="0.15">
      <c r="A57" s="175" t="s">
        <v>42</v>
      </c>
      <c r="B57" s="175"/>
      <c r="C57" s="175"/>
      <c r="D57" s="175">
        <f>'将来負担比率（分子）の構造'!I$51</f>
        <v>118</v>
      </c>
      <c r="E57" s="175"/>
      <c r="F57" s="175"/>
      <c r="G57" s="175">
        <f>'将来負担比率（分子）の構造'!J$51</f>
        <v>65</v>
      </c>
      <c r="H57" s="175"/>
      <c r="I57" s="175"/>
      <c r="J57" s="175">
        <f>'将来負担比率（分子）の構造'!K$51</f>
        <v>31</v>
      </c>
      <c r="K57" s="175"/>
      <c r="L57" s="175"/>
      <c r="M57" s="175">
        <f>'将来負担比率（分子）の構造'!L$51</f>
        <v>27</v>
      </c>
      <c r="N57" s="175"/>
      <c r="O57" s="175"/>
      <c r="P57" s="175">
        <f>'将来負担比率（分子）の構造'!M$51</f>
        <v>30</v>
      </c>
    </row>
    <row r="58" spans="1:16" x14ac:dyDescent="0.15">
      <c r="A58" s="175" t="s">
        <v>41</v>
      </c>
      <c r="B58" s="175"/>
      <c r="C58" s="175"/>
      <c r="D58" s="175">
        <f>'将来負担比率（分子）の構造'!I$50</f>
        <v>3033</v>
      </c>
      <c r="E58" s="175"/>
      <c r="F58" s="175"/>
      <c r="G58" s="175">
        <f>'将来負担比率（分子）の構造'!J$50</f>
        <v>3054</v>
      </c>
      <c r="H58" s="175"/>
      <c r="I58" s="175"/>
      <c r="J58" s="175">
        <f>'将来負担比率（分子）の構造'!K$50</f>
        <v>3145</v>
      </c>
      <c r="K58" s="175"/>
      <c r="L58" s="175"/>
      <c r="M58" s="175">
        <f>'将来負担比率（分子）の構造'!L$50</f>
        <v>2949</v>
      </c>
      <c r="N58" s="175"/>
      <c r="O58" s="175"/>
      <c r="P58" s="175">
        <f>'将来負担比率（分子）の構造'!M$50</f>
        <v>2852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351</v>
      </c>
      <c r="C62" s="175"/>
      <c r="D62" s="175"/>
      <c r="E62" s="175">
        <f>'将来負担比率（分子）の構造'!J$45</f>
        <v>350</v>
      </c>
      <c r="F62" s="175"/>
      <c r="G62" s="175"/>
      <c r="H62" s="175">
        <f>'将来負担比率（分子）の構造'!K$45</f>
        <v>323</v>
      </c>
      <c r="I62" s="175"/>
      <c r="J62" s="175"/>
      <c r="K62" s="175">
        <f>'将来負担比率（分子）の構造'!L$45</f>
        <v>607</v>
      </c>
      <c r="L62" s="175"/>
      <c r="M62" s="175"/>
      <c r="N62" s="175">
        <f>'将来負担比率（分子）の構造'!M$45</f>
        <v>309</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924</v>
      </c>
      <c r="C64" s="175"/>
      <c r="D64" s="175"/>
      <c r="E64" s="175">
        <f>'将来負担比率（分子）の構造'!J$43</f>
        <v>1208</v>
      </c>
      <c r="F64" s="175"/>
      <c r="G64" s="175"/>
      <c r="H64" s="175">
        <f>'将来負担比率（分子）の構造'!K$43</f>
        <v>1228</v>
      </c>
      <c r="I64" s="175"/>
      <c r="J64" s="175"/>
      <c r="K64" s="175">
        <f>'将来負担比率（分子）の構造'!L$43</f>
        <v>1242</v>
      </c>
      <c r="L64" s="175"/>
      <c r="M64" s="175"/>
      <c r="N64" s="175">
        <f>'将来負担比率（分子）の構造'!M$43</f>
        <v>1189</v>
      </c>
      <c r="O64" s="175"/>
      <c r="P64" s="175"/>
    </row>
    <row r="65" spans="1:16" x14ac:dyDescent="0.15">
      <c r="A65" s="175" t="s">
        <v>32</v>
      </c>
      <c r="B65" s="175">
        <f>'将来負担比率（分子）の構造'!I$42</f>
        <v>2</v>
      </c>
      <c r="C65" s="175"/>
      <c r="D65" s="175"/>
      <c r="E65" s="175">
        <f>'将来負担比率（分子）の構造'!J$42</f>
        <v>1</v>
      </c>
      <c r="F65" s="175"/>
      <c r="G65" s="175"/>
      <c r="H65" s="175">
        <f>'将来負担比率（分子）の構造'!K$42</f>
        <v>1</v>
      </c>
      <c r="I65" s="175"/>
      <c r="J65" s="175"/>
      <c r="K65" s="175">
        <f>'将来負担比率（分子）の構造'!L$42</f>
        <v>6</v>
      </c>
      <c r="L65" s="175"/>
      <c r="M65" s="175"/>
      <c r="N65" s="175">
        <f>'将来負担比率（分子）の構造'!M$42</f>
        <v>10</v>
      </c>
      <c r="O65" s="175"/>
      <c r="P65" s="175"/>
    </row>
    <row r="66" spans="1:16" x14ac:dyDescent="0.15">
      <c r="A66" s="175" t="s">
        <v>31</v>
      </c>
      <c r="B66" s="175">
        <f>'将来負担比率（分子）の構造'!I$41</f>
        <v>3594</v>
      </c>
      <c r="C66" s="175"/>
      <c r="D66" s="175"/>
      <c r="E66" s="175">
        <f>'将来負担比率（分子）の構造'!J$41</f>
        <v>3532</v>
      </c>
      <c r="F66" s="175"/>
      <c r="G66" s="175"/>
      <c r="H66" s="175">
        <f>'将来負担比率（分子）の構造'!K$41</f>
        <v>3533</v>
      </c>
      <c r="I66" s="175"/>
      <c r="J66" s="175"/>
      <c r="K66" s="175">
        <f>'将来負担比率（分子）の構造'!L$41</f>
        <v>3474</v>
      </c>
      <c r="L66" s="175"/>
      <c r="M66" s="175"/>
      <c r="N66" s="175">
        <f>'将来負担比率（分子）の構造'!M$41</f>
        <v>3439</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403</v>
      </c>
      <c r="C72" s="179">
        <f>基金残高に係る経年分析!G55</f>
        <v>424</v>
      </c>
      <c r="D72" s="179">
        <f>基金残高に係る経年分析!H55</f>
        <v>424</v>
      </c>
    </row>
    <row r="73" spans="1:16" x14ac:dyDescent="0.15">
      <c r="A73" s="178" t="s">
        <v>74</v>
      </c>
      <c r="B73" s="179">
        <f>基金残高に係る経年分析!F56</f>
        <v>447</v>
      </c>
      <c r="C73" s="179">
        <f>基金残高に係る経年分析!G56</f>
        <v>433</v>
      </c>
      <c r="D73" s="179">
        <f>基金残高に係る経年分析!H56</f>
        <v>425</v>
      </c>
    </row>
    <row r="74" spans="1:16" x14ac:dyDescent="0.15">
      <c r="A74" s="178" t="s">
        <v>75</v>
      </c>
      <c r="B74" s="179">
        <f>基金残高に係る経年分析!F57</f>
        <v>2003</v>
      </c>
      <c r="C74" s="179">
        <f>基金残高に係る経年分析!G57</f>
        <v>1789</v>
      </c>
      <c r="D74" s="179">
        <f>基金残高に係る経年分析!H57</f>
        <v>1688</v>
      </c>
    </row>
  </sheetData>
  <sheetProtection algorithmName="SHA-512" hashValue="66VaTeoKwYKSGVlRVHasXVWR/AbgtU4zrMEwy6O3Pc5WbcdGF/pNn2g4Jh4UBmF0MBiVV+IQfMslcJGp4mPesA==" saltValue="pj/MHD9LqeYfwdftAVbs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167387</v>
      </c>
      <c r="S5" s="713"/>
      <c r="T5" s="713"/>
      <c r="U5" s="713"/>
      <c r="V5" s="713"/>
      <c r="W5" s="713"/>
      <c r="X5" s="713"/>
      <c r="Y5" s="738"/>
      <c r="Z5" s="751">
        <v>4.3</v>
      </c>
      <c r="AA5" s="751"/>
      <c r="AB5" s="751"/>
      <c r="AC5" s="751"/>
      <c r="AD5" s="752">
        <v>167387</v>
      </c>
      <c r="AE5" s="752"/>
      <c r="AF5" s="752"/>
      <c r="AG5" s="752"/>
      <c r="AH5" s="752"/>
      <c r="AI5" s="752"/>
      <c r="AJ5" s="752"/>
      <c r="AK5" s="752"/>
      <c r="AL5" s="739">
        <v>7.7</v>
      </c>
      <c r="AM5" s="721"/>
      <c r="AN5" s="721"/>
      <c r="AO5" s="740"/>
      <c r="AP5" s="715" t="s">
        <v>216</v>
      </c>
      <c r="AQ5" s="716"/>
      <c r="AR5" s="716"/>
      <c r="AS5" s="716"/>
      <c r="AT5" s="716"/>
      <c r="AU5" s="716"/>
      <c r="AV5" s="716"/>
      <c r="AW5" s="716"/>
      <c r="AX5" s="716"/>
      <c r="AY5" s="716"/>
      <c r="AZ5" s="716"/>
      <c r="BA5" s="716"/>
      <c r="BB5" s="716"/>
      <c r="BC5" s="716"/>
      <c r="BD5" s="716"/>
      <c r="BE5" s="716"/>
      <c r="BF5" s="717"/>
      <c r="BG5" s="657">
        <v>167387</v>
      </c>
      <c r="BH5" s="658"/>
      <c r="BI5" s="658"/>
      <c r="BJ5" s="658"/>
      <c r="BK5" s="658"/>
      <c r="BL5" s="658"/>
      <c r="BM5" s="658"/>
      <c r="BN5" s="659"/>
      <c r="BO5" s="695">
        <v>100</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22555</v>
      </c>
      <c r="S6" s="658"/>
      <c r="T6" s="658"/>
      <c r="U6" s="658"/>
      <c r="V6" s="658"/>
      <c r="W6" s="658"/>
      <c r="X6" s="658"/>
      <c r="Y6" s="659"/>
      <c r="Z6" s="695">
        <v>0.6</v>
      </c>
      <c r="AA6" s="695"/>
      <c r="AB6" s="695"/>
      <c r="AC6" s="695"/>
      <c r="AD6" s="696">
        <v>22555</v>
      </c>
      <c r="AE6" s="696"/>
      <c r="AF6" s="696"/>
      <c r="AG6" s="696"/>
      <c r="AH6" s="696"/>
      <c r="AI6" s="696"/>
      <c r="AJ6" s="696"/>
      <c r="AK6" s="696"/>
      <c r="AL6" s="660">
        <v>1</v>
      </c>
      <c r="AM6" s="661"/>
      <c r="AN6" s="661"/>
      <c r="AO6" s="697"/>
      <c r="AP6" s="654" t="s">
        <v>221</v>
      </c>
      <c r="AQ6" s="655"/>
      <c r="AR6" s="655"/>
      <c r="AS6" s="655"/>
      <c r="AT6" s="655"/>
      <c r="AU6" s="655"/>
      <c r="AV6" s="655"/>
      <c r="AW6" s="655"/>
      <c r="AX6" s="655"/>
      <c r="AY6" s="655"/>
      <c r="AZ6" s="655"/>
      <c r="BA6" s="655"/>
      <c r="BB6" s="655"/>
      <c r="BC6" s="655"/>
      <c r="BD6" s="655"/>
      <c r="BE6" s="655"/>
      <c r="BF6" s="656"/>
      <c r="BG6" s="657">
        <v>167387</v>
      </c>
      <c r="BH6" s="658"/>
      <c r="BI6" s="658"/>
      <c r="BJ6" s="658"/>
      <c r="BK6" s="658"/>
      <c r="BL6" s="658"/>
      <c r="BM6" s="658"/>
      <c r="BN6" s="659"/>
      <c r="BO6" s="695">
        <v>100</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47731</v>
      </c>
      <c r="CS6" s="658"/>
      <c r="CT6" s="658"/>
      <c r="CU6" s="658"/>
      <c r="CV6" s="658"/>
      <c r="CW6" s="658"/>
      <c r="CX6" s="658"/>
      <c r="CY6" s="659"/>
      <c r="CZ6" s="739">
        <v>1.3</v>
      </c>
      <c r="DA6" s="721"/>
      <c r="DB6" s="721"/>
      <c r="DC6" s="741"/>
      <c r="DD6" s="663" t="s">
        <v>122</v>
      </c>
      <c r="DE6" s="658"/>
      <c r="DF6" s="658"/>
      <c r="DG6" s="658"/>
      <c r="DH6" s="658"/>
      <c r="DI6" s="658"/>
      <c r="DJ6" s="658"/>
      <c r="DK6" s="658"/>
      <c r="DL6" s="658"/>
      <c r="DM6" s="658"/>
      <c r="DN6" s="658"/>
      <c r="DO6" s="658"/>
      <c r="DP6" s="659"/>
      <c r="DQ6" s="663">
        <v>47731</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46</v>
      </c>
      <c r="S7" s="658"/>
      <c r="T7" s="658"/>
      <c r="U7" s="658"/>
      <c r="V7" s="658"/>
      <c r="W7" s="658"/>
      <c r="X7" s="658"/>
      <c r="Y7" s="659"/>
      <c r="Z7" s="695">
        <v>0</v>
      </c>
      <c r="AA7" s="695"/>
      <c r="AB7" s="695"/>
      <c r="AC7" s="695"/>
      <c r="AD7" s="696">
        <v>46</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69523</v>
      </c>
      <c r="BH7" s="658"/>
      <c r="BI7" s="658"/>
      <c r="BJ7" s="658"/>
      <c r="BK7" s="658"/>
      <c r="BL7" s="658"/>
      <c r="BM7" s="658"/>
      <c r="BN7" s="659"/>
      <c r="BO7" s="695">
        <v>41.5</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661471</v>
      </c>
      <c r="CS7" s="658"/>
      <c r="CT7" s="658"/>
      <c r="CU7" s="658"/>
      <c r="CV7" s="658"/>
      <c r="CW7" s="658"/>
      <c r="CX7" s="658"/>
      <c r="CY7" s="659"/>
      <c r="CZ7" s="695">
        <v>17.7</v>
      </c>
      <c r="DA7" s="695"/>
      <c r="DB7" s="695"/>
      <c r="DC7" s="695"/>
      <c r="DD7" s="663">
        <v>111890</v>
      </c>
      <c r="DE7" s="658"/>
      <c r="DF7" s="658"/>
      <c r="DG7" s="658"/>
      <c r="DH7" s="658"/>
      <c r="DI7" s="658"/>
      <c r="DJ7" s="658"/>
      <c r="DK7" s="658"/>
      <c r="DL7" s="658"/>
      <c r="DM7" s="658"/>
      <c r="DN7" s="658"/>
      <c r="DO7" s="658"/>
      <c r="DP7" s="659"/>
      <c r="DQ7" s="663">
        <v>461332</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608</v>
      </c>
      <c r="S8" s="658"/>
      <c r="T8" s="658"/>
      <c r="U8" s="658"/>
      <c r="V8" s="658"/>
      <c r="W8" s="658"/>
      <c r="X8" s="658"/>
      <c r="Y8" s="659"/>
      <c r="Z8" s="695">
        <v>0</v>
      </c>
      <c r="AA8" s="695"/>
      <c r="AB8" s="695"/>
      <c r="AC8" s="695"/>
      <c r="AD8" s="696">
        <v>608</v>
      </c>
      <c r="AE8" s="696"/>
      <c r="AF8" s="696"/>
      <c r="AG8" s="696"/>
      <c r="AH8" s="696"/>
      <c r="AI8" s="696"/>
      <c r="AJ8" s="696"/>
      <c r="AK8" s="696"/>
      <c r="AL8" s="660">
        <v>0</v>
      </c>
      <c r="AM8" s="661"/>
      <c r="AN8" s="661"/>
      <c r="AO8" s="697"/>
      <c r="AP8" s="654" t="s">
        <v>227</v>
      </c>
      <c r="AQ8" s="655"/>
      <c r="AR8" s="655"/>
      <c r="AS8" s="655"/>
      <c r="AT8" s="655"/>
      <c r="AU8" s="655"/>
      <c r="AV8" s="655"/>
      <c r="AW8" s="655"/>
      <c r="AX8" s="655"/>
      <c r="AY8" s="655"/>
      <c r="AZ8" s="655"/>
      <c r="BA8" s="655"/>
      <c r="BB8" s="655"/>
      <c r="BC8" s="655"/>
      <c r="BD8" s="655"/>
      <c r="BE8" s="655"/>
      <c r="BF8" s="656"/>
      <c r="BG8" s="657">
        <v>3279</v>
      </c>
      <c r="BH8" s="658"/>
      <c r="BI8" s="658"/>
      <c r="BJ8" s="658"/>
      <c r="BK8" s="658"/>
      <c r="BL8" s="658"/>
      <c r="BM8" s="658"/>
      <c r="BN8" s="659"/>
      <c r="BO8" s="695">
        <v>2</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715005</v>
      </c>
      <c r="CS8" s="658"/>
      <c r="CT8" s="658"/>
      <c r="CU8" s="658"/>
      <c r="CV8" s="658"/>
      <c r="CW8" s="658"/>
      <c r="CX8" s="658"/>
      <c r="CY8" s="659"/>
      <c r="CZ8" s="695">
        <v>19.100000000000001</v>
      </c>
      <c r="DA8" s="695"/>
      <c r="DB8" s="695"/>
      <c r="DC8" s="695"/>
      <c r="DD8" s="663">
        <v>21453</v>
      </c>
      <c r="DE8" s="658"/>
      <c r="DF8" s="658"/>
      <c r="DG8" s="658"/>
      <c r="DH8" s="658"/>
      <c r="DI8" s="658"/>
      <c r="DJ8" s="658"/>
      <c r="DK8" s="658"/>
      <c r="DL8" s="658"/>
      <c r="DM8" s="658"/>
      <c r="DN8" s="658"/>
      <c r="DO8" s="658"/>
      <c r="DP8" s="659"/>
      <c r="DQ8" s="663">
        <v>373097</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766</v>
      </c>
      <c r="S9" s="658"/>
      <c r="T9" s="658"/>
      <c r="U9" s="658"/>
      <c r="V9" s="658"/>
      <c r="W9" s="658"/>
      <c r="X9" s="658"/>
      <c r="Y9" s="659"/>
      <c r="Z9" s="695">
        <v>0</v>
      </c>
      <c r="AA9" s="695"/>
      <c r="AB9" s="695"/>
      <c r="AC9" s="695"/>
      <c r="AD9" s="696">
        <v>766</v>
      </c>
      <c r="AE9" s="696"/>
      <c r="AF9" s="696"/>
      <c r="AG9" s="696"/>
      <c r="AH9" s="696"/>
      <c r="AI9" s="696"/>
      <c r="AJ9" s="696"/>
      <c r="AK9" s="696"/>
      <c r="AL9" s="660">
        <v>0</v>
      </c>
      <c r="AM9" s="661"/>
      <c r="AN9" s="661"/>
      <c r="AO9" s="697"/>
      <c r="AP9" s="654" t="s">
        <v>230</v>
      </c>
      <c r="AQ9" s="655"/>
      <c r="AR9" s="655"/>
      <c r="AS9" s="655"/>
      <c r="AT9" s="655"/>
      <c r="AU9" s="655"/>
      <c r="AV9" s="655"/>
      <c r="AW9" s="655"/>
      <c r="AX9" s="655"/>
      <c r="AY9" s="655"/>
      <c r="AZ9" s="655"/>
      <c r="BA9" s="655"/>
      <c r="BB9" s="655"/>
      <c r="BC9" s="655"/>
      <c r="BD9" s="655"/>
      <c r="BE9" s="655"/>
      <c r="BF9" s="656"/>
      <c r="BG9" s="657">
        <v>60721</v>
      </c>
      <c r="BH9" s="658"/>
      <c r="BI9" s="658"/>
      <c r="BJ9" s="658"/>
      <c r="BK9" s="658"/>
      <c r="BL9" s="658"/>
      <c r="BM9" s="658"/>
      <c r="BN9" s="659"/>
      <c r="BO9" s="695">
        <v>36.299999999999997</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417879</v>
      </c>
      <c r="CS9" s="658"/>
      <c r="CT9" s="658"/>
      <c r="CU9" s="658"/>
      <c r="CV9" s="658"/>
      <c r="CW9" s="658"/>
      <c r="CX9" s="658"/>
      <c r="CY9" s="659"/>
      <c r="CZ9" s="695">
        <v>11.2</v>
      </c>
      <c r="DA9" s="695"/>
      <c r="DB9" s="695"/>
      <c r="DC9" s="695"/>
      <c r="DD9" s="663">
        <v>57489</v>
      </c>
      <c r="DE9" s="658"/>
      <c r="DF9" s="658"/>
      <c r="DG9" s="658"/>
      <c r="DH9" s="658"/>
      <c r="DI9" s="658"/>
      <c r="DJ9" s="658"/>
      <c r="DK9" s="658"/>
      <c r="DL9" s="658"/>
      <c r="DM9" s="658"/>
      <c r="DN9" s="658"/>
      <c r="DO9" s="658"/>
      <c r="DP9" s="659"/>
      <c r="DQ9" s="663">
        <v>315512</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3750</v>
      </c>
      <c r="BH10" s="658"/>
      <c r="BI10" s="658"/>
      <c r="BJ10" s="658"/>
      <c r="BK10" s="658"/>
      <c r="BL10" s="658"/>
      <c r="BM10" s="658"/>
      <c r="BN10" s="659"/>
      <c r="BO10" s="695">
        <v>2.2000000000000002</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54765</v>
      </c>
      <c r="S11" s="658"/>
      <c r="T11" s="658"/>
      <c r="U11" s="658"/>
      <c r="V11" s="658"/>
      <c r="W11" s="658"/>
      <c r="X11" s="658"/>
      <c r="Y11" s="659"/>
      <c r="Z11" s="660">
        <v>1.4</v>
      </c>
      <c r="AA11" s="661"/>
      <c r="AB11" s="661"/>
      <c r="AC11" s="662"/>
      <c r="AD11" s="663">
        <v>54765</v>
      </c>
      <c r="AE11" s="658"/>
      <c r="AF11" s="658"/>
      <c r="AG11" s="658"/>
      <c r="AH11" s="658"/>
      <c r="AI11" s="658"/>
      <c r="AJ11" s="658"/>
      <c r="AK11" s="659"/>
      <c r="AL11" s="660">
        <v>2.5</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1773</v>
      </c>
      <c r="BH11" s="658"/>
      <c r="BI11" s="658"/>
      <c r="BJ11" s="658"/>
      <c r="BK11" s="658"/>
      <c r="BL11" s="658"/>
      <c r="BM11" s="658"/>
      <c r="BN11" s="659"/>
      <c r="BO11" s="695">
        <v>1.1000000000000001</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585978</v>
      </c>
      <c r="CS11" s="658"/>
      <c r="CT11" s="658"/>
      <c r="CU11" s="658"/>
      <c r="CV11" s="658"/>
      <c r="CW11" s="658"/>
      <c r="CX11" s="658"/>
      <c r="CY11" s="659"/>
      <c r="CZ11" s="695">
        <v>15.7</v>
      </c>
      <c r="DA11" s="695"/>
      <c r="DB11" s="695"/>
      <c r="DC11" s="695"/>
      <c r="DD11" s="663">
        <v>168270</v>
      </c>
      <c r="DE11" s="658"/>
      <c r="DF11" s="658"/>
      <c r="DG11" s="658"/>
      <c r="DH11" s="658"/>
      <c r="DI11" s="658"/>
      <c r="DJ11" s="658"/>
      <c r="DK11" s="658"/>
      <c r="DL11" s="658"/>
      <c r="DM11" s="658"/>
      <c r="DN11" s="658"/>
      <c r="DO11" s="658"/>
      <c r="DP11" s="659"/>
      <c r="DQ11" s="663">
        <v>259142</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69396</v>
      </c>
      <c r="BH12" s="658"/>
      <c r="BI12" s="658"/>
      <c r="BJ12" s="658"/>
      <c r="BK12" s="658"/>
      <c r="BL12" s="658"/>
      <c r="BM12" s="658"/>
      <c r="BN12" s="659"/>
      <c r="BO12" s="695">
        <v>41.5</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126016</v>
      </c>
      <c r="CS12" s="658"/>
      <c r="CT12" s="658"/>
      <c r="CU12" s="658"/>
      <c r="CV12" s="658"/>
      <c r="CW12" s="658"/>
      <c r="CX12" s="658"/>
      <c r="CY12" s="659"/>
      <c r="CZ12" s="695">
        <v>3.4</v>
      </c>
      <c r="DA12" s="695"/>
      <c r="DB12" s="695"/>
      <c r="DC12" s="695"/>
      <c r="DD12" s="663" t="s">
        <v>122</v>
      </c>
      <c r="DE12" s="658"/>
      <c r="DF12" s="658"/>
      <c r="DG12" s="658"/>
      <c r="DH12" s="658"/>
      <c r="DI12" s="658"/>
      <c r="DJ12" s="658"/>
      <c r="DK12" s="658"/>
      <c r="DL12" s="658"/>
      <c r="DM12" s="658"/>
      <c r="DN12" s="658"/>
      <c r="DO12" s="658"/>
      <c r="DP12" s="659"/>
      <c r="DQ12" s="663">
        <v>58260</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66978</v>
      </c>
      <c r="BH13" s="658"/>
      <c r="BI13" s="658"/>
      <c r="BJ13" s="658"/>
      <c r="BK13" s="658"/>
      <c r="BL13" s="658"/>
      <c r="BM13" s="658"/>
      <c r="BN13" s="659"/>
      <c r="BO13" s="695">
        <v>40</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182349</v>
      </c>
      <c r="CS13" s="658"/>
      <c r="CT13" s="658"/>
      <c r="CU13" s="658"/>
      <c r="CV13" s="658"/>
      <c r="CW13" s="658"/>
      <c r="CX13" s="658"/>
      <c r="CY13" s="659"/>
      <c r="CZ13" s="695">
        <v>4.9000000000000004</v>
      </c>
      <c r="DA13" s="695"/>
      <c r="DB13" s="695"/>
      <c r="DC13" s="695"/>
      <c r="DD13" s="663">
        <v>66306</v>
      </c>
      <c r="DE13" s="658"/>
      <c r="DF13" s="658"/>
      <c r="DG13" s="658"/>
      <c r="DH13" s="658"/>
      <c r="DI13" s="658"/>
      <c r="DJ13" s="658"/>
      <c r="DK13" s="658"/>
      <c r="DL13" s="658"/>
      <c r="DM13" s="658"/>
      <c r="DN13" s="658"/>
      <c r="DO13" s="658"/>
      <c r="DP13" s="659"/>
      <c r="DQ13" s="663">
        <v>97444</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70</v>
      </c>
      <c r="S14" s="658"/>
      <c r="T14" s="658"/>
      <c r="U14" s="658"/>
      <c r="V14" s="658"/>
      <c r="W14" s="658"/>
      <c r="X14" s="658"/>
      <c r="Y14" s="659"/>
      <c r="Z14" s="695">
        <v>0</v>
      </c>
      <c r="AA14" s="695"/>
      <c r="AB14" s="695"/>
      <c r="AC14" s="695"/>
      <c r="AD14" s="696">
        <v>70</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11223</v>
      </c>
      <c r="BH14" s="658"/>
      <c r="BI14" s="658"/>
      <c r="BJ14" s="658"/>
      <c r="BK14" s="658"/>
      <c r="BL14" s="658"/>
      <c r="BM14" s="658"/>
      <c r="BN14" s="659"/>
      <c r="BO14" s="695">
        <v>6.7</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105561</v>
      </c>
      <c r="CS14" s="658"/>
      <c r="CT14" s="658"/>
      <c r="CU14" s="658"/>
      <c r="CV14" s="658"/>
      <c r="CW14" s="658"/>
      <c r="CX14" s="658"/>
      <c r="CY14" s="659"/>
      <c r="CZ14" s="695">
        <v>2.8</v>
      </c>
      <c r="DA14" s="695"/>
      <c r="DB14" s="695"/>
      <c r="DC14" s="695"/>
      <c r="DD14" s="663">
        <v>15273</v>
      </c>
      <c r="DE14" s="658"/>
      <c r="DF14" s="658"/>
      <c r="DG14" s="658"/>
      <c r="DH14" s="658"/>
      <c r="DI14" s="658"/>
      <c r="DJ14" s="658"/>
      <c r="DK14" s="658"/>
      <c r="DL14" s="658"/>
      <c r="DM14" s="658"/>
      <c r="DN14" s="658"/>
      <c r="DO14" s="658"/>
      <c r="DP14" s="659"/>
      <c r="DQ14" s="663">
        <v>90748</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17245</v>
      </c>
      <c r="BH15" s="658"/>
      <c r="BI15" s="658"/>
      <c r="BJ15" s="658"/>
      <c r="BK15" s="658"/>
      <c r="BL15" s="658"/>
      <c r="BM15" s="658"/>
      <c r="BN15" s="659"/>
      <c r="BO15" s="695">
        <v>10.3</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422935</v>
      </c>
      <c r="CS15" s="658"/>
      <c r="CT15" s="658"/>
      <c r="CU15" s="658"/>
      <c r="CV15" s="658"/>
      <c r="CW15" s="658"/>
      <c r="CX15" s="658"/>
      <c r="CY15" s="659"/>
      <c r="CZ15" s="695">
        <v>11.3</v>
      </c>
      <c r="DA15" s="695"/>
      <c r="DB15" s="695"/>
      <c r="DC15" s="695"/>
      <c r="DD15" s="663">
        <v>152595</v>
      </c>
      <c r="DE15" s="658"/>
      <c r="DF15" s="658"/>
      <c r="DG15" s="658"/>
      <c r="DH15" s="658"/>
      <c r="DI15" s="658"/>
      <c r="DJ15" s="658"/>
      <c r="DK15" s="658"/>
      <c r="DL15" s="658"/>
      <c r="DM15" s="658"/>
      <c r="DN15" s="658"/>
      <c r="DO15" s="658"/>
      <c r="DP15" s="659"/>
      <c r="DQ15" s="663">
        <v>262416</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1682</v>
      </c>
      <c r="S16" s="658"/>
      <c r="T16" s="658"/>
      <c r="U16" s="658"/>
      <c r="V16" s="658"/>
      <c r="W16" s="658"/>
      <c r="X16" s="658"/>
      <c r="Y16" s="659"/>
      <c r="Z16" s="695">
        <v>0</v>
      </c>
      <c r="AA16" s="695"/>
      <c r="AB16" s="695"/>
      <c r="AC16" s="695"/>
      <c r="AD16" s="696">
        <v>1682</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5199</v>
      </c>
      <c r="CS16" s="658"/>
      <c r="CT16" s="658"/>
      <c r="CU16" s="658"/>
      <c r="CV16" s="658"/>
      <c r="CW16" s="658"/>
      <c r="CX16" s="658"/>
      <c r="CY16" s="659"/>
      <c r="CZ16" s="695">
        <v>0.1</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2916</v>
      </c>
      <c r="S17" s="658"/>
      <c r="T17" s="658"/>
      <c r="U17" s="658"/>
      <c r="V17" s="658"/>
      <c r="W17" s="658"/>
      <c r="X17" s="658"/>
      <c r="Y17" s="659"/>
      <c r="Z17" s="695">
        <v>0.1</v>
      </c>
      <c r="AA17" s="695"/>
      <c r="AB17" s="695"/>
      <c r="AC17" s="695"/>
      <c r="AD17" s="696">
        <v>2916</v>
      </c>
      <c r="AE17" s="696"/>
      <c r="AF17" s="696"/>
      <c r="AG17" s="696"/>
      <c r="AH17" s="696"/>
      <c r="AI17" s="696"/>
      <c r="AJ17" s="696"/>
      <c r="AK17" s="696"/>
      <c r="AL17" s="660">
        <v>0.1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426403</v>
      </c>
      <c r="CS17" s="658"/>
      <c r="CT17" s="658"/>
      <c r="CU17" s="658"/>
      <c r="CV17" s="658"/>
      <c r="CW17" s="658"/>
      <c r="CX17" s="658"/>
      <c r="CY17" s="659"/>
      <c r="CZ17" s="695">
        <v>11.4</v>
      </c>
      <c r="DA17" s="695"/>
      <c r="DB17" s="695"/>
      <c r="DC17" s="695"/>
      <c r="DD17" s="663" t="s">
        <v>122</v>
      </c>
      <c r="DE17" s="658"/>
      <c r="DF17" s="658"/>
      <c r="DG17" s="658"/>
      <c r="DH17" s="658"/>
      <c r="DI17" s="658"/>
      <c r="DJ17" s="658"/>
      <c r="DK17" s="658"/>
      <c r="DL17" s="658"/>
      <c r="DM17" s="658"/>
      <c r="DN17" s="658"/>
      <c r="DO17" s="658"/>
      <c r="DP17" s="659"/>
      <c r="DQ17" s="663">
        <v>418864</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267</v>
      </c>
      <c r="S18" s="658"/>
      <c r="T18" s="658"/>
      <c r="U18" s="658"/>
      <c r="V18" s="658"/>
      <c r="W18" s="658"/>
      <c r="X18" s="658"/>
      <c r="Y18" s="659"/>
      <c r="Z18" s="695">
        <v>0</v>
      </c>
      <c r="AA18" s="695"/>
      <c r="AB18" s="695"/>
      <c r="AC18" s="695"/>
      <c r="AD18" s="696">
        <v>267</v>
      </c>
      <c r="AE18" s="696"/>
      <c r="AF18" s="696"/>
      <c r="AG18" s="696"/>
      <c r="AH18" s="696"/>
      <c r="AI18" s="696"/>
      <c r="AJ18" s="696"/>
      <c r="AK18" s="696"/>
      <c r="AL18" s="660">
        <v>0</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v>43290</v>
      </c>
      <c r="CS18" s="658"/>
      <c r="CT18" s="658"/>
      <c r="CU18" s="658"/>
      <c r="CV18" s="658"/>
      <c r="CW18" s="658"/>
      <c r="CX18" s="658"/>
      <c r="CY18" s="659"/>
      <c r="CZ18" s="695">
        <v>1.2</v>
      </c>
      <c r="DA18" s="695"/>
      <c r="DB18" s="695"/>
      <c r="DC18" s="695"/>
      <c r="DD18" s="663" t="s">
        <v>122</v>
      </c>
      <c r="DE18" s="658"/>
      <c r="DF18" s="658"/>
      <c r="DG18" s="658"/>
      <c r="DH18" s="658"/>
      <c r="DI18" s="658"/>
      <c r="DJ18" s="658"/>
      <c r="DK18" s="658"/>
      <c r="DL18" s="658"/>
      <c r="DM18" s="658"/>
      <c r="DN18" s="658"/>
      <c r="DO18" s="658"/>
      <c r="DP18" s="659"/>
      <c r="DQ18" s="663">
        <v>43290</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267</v>
      </c>
      <c r="S19" s="658"/>
      <c r="T19" s="658"/>
      <c r="U19" s="658"/>
      <c r="V19" s="658"/>
      <c r="W19" s="658"/>
      <c r="X19" s="658"/>
      <c r="Y19" s="659"/>
      <c r="Z19" s="695">
        <v>0</v>
      </c>
      <c r="AA19" s="695"/>
      <c r="AB19" s="695"/>
      <c r="AC19" s="695"/>
      <c r="AD19" s="696">
        <v>267</v>
      </c>
      <c r="AE19" s="696"/>
      <c r="AF19" s="696"/>
      <c r="AG19" s="696"/>
      <c r="AH19" s="696"/>
      <c r="AI19" s="696"/>
      <c r="AJ19" s="696"/>
      <c r="AK19" s="696"/>
      <c r="AL19" s="660">
        <v>0</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3739817</v>
      </c>
      <c r="CS20" s="658"/>
      <c r="CT20" s="658"/>
      <c r="CU20" s="658"/>
      <c r="CV20" s="658"/>
      <c r="CW20" s="658"/>
      <c r="CX20" s="658"/>
      <c r="CY20" s="659"/>
      <c r="CZ20" s="695">
        <v>100</v>
      </c>
      <c r="DA20" s="695"/>
      <c r="DB20" s="695"/>
      <c r="DC20" s="695"/>
      <c r="DD20" s="663">
        <v>593276</v>
      </c>
      <c r="DE20" s="658"/>
      <c r="DF20" s="658"/>
      <c r="DG20" s="658"/>
      <c r="DH20" s="658"/>
      <c r="DI20" s="658"/>
      <c r="DJ20" s="658"/>
      <c r="DK20" s="658"/>
      <c r="DL20" s="658"/>
      <c r="DM20" s="658"/>
      <c r="DN20" s="658"/>
      <c r="DO20" s="658"/>
      <c r="DP20" s="659"/>
      <c r="DQ20" s="663">
        <v>2427836</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2174514</v>
      </c>
      <c r="S21" s="658"/>
      <c r="T21" s="658"/>
      <c r="U21" s="658"/>
      <c r="V21" s="658"/>
      <c r="W21" s="658"/>
      <c r="X21" s="658"/>
      <c r="Y21" s="659"/>
      <c r="Z21" s="695">
        <v>55.3</v>
      </c>
      <c r="AA21" s="695"/>
      <c r="AB21" s="695"/>
      <c r="AC21" s="695"/>
      <c r="AD21" s="696">
        <v>1910487</v>
      </c>
      <c r="AE21" s="696"/>
      <c r="AF21" s="696"/>
      <c r="AG21" s="696"/>
      <c r="AH21" s="696"/>
      <c r="AI21" s="696"/>
      <c r="AJ21" s="696"/>
      <c r="AK21" s="696"/>
      <c r="AL21" s="660">
        <v>87.8</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1910487</v>
      </c>
      <c r="S22" s="658"/>
      <c r="T22" s="658"/>
      <c r="U22" s="658"/>
      <c r="V22" s="658"/>
      <c r="W22" s="658"/>
      <c r="X22" s="658"/>
      <c r="Y22" s="659"/>
      <c r="Z22" s="695">
        <v>48.6</v>
      </c>
      <c r="AA22" s="695"/>
      <c r="AB22" s="695"/>
      <c r="AC22" s="695"/>
      <c r="AD22" s="696">
        <v>1910487</v>
      </c>
      <c r="AE22" s="696"/>
      <c r="AF22" s="696"/>
      <c r="AG22" s="696"/>
      <c r="AH22" s="696"/>
      <c r="AI22" s="696"/>
      <c r="AJ22" s="696"/>
      <c r="AK22" s="696"/>
      <c r="AL22" s="660">
        <v>87.8</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264027</v>
      </c>
      <c r="S23" s="658"/>
      <c r="T23" s="658"/>
      <c r="U23" s="658"/>
      <c r="V23" s="658"/>
      <c r="W23" s="658"/>
      <c r="X23" s="658"/>
      <c r="Y23" s="659"/>
      <c r="Z23" s="695">
        <v>6.7</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1394902</v>
      </c>
      <c r="CS24" s="713"/>
      <c r="CT24" s="713"/>
      <c r="CU24" s="713"/>
      <c r="CV24" s="713"/>
      <c r="CW24" s="713"/>
      <c r="CX24" s="713"/>
      <c r="CY24" s="738"/>
      <c r="CZ24" s="739">
        <v>37.299999999999997</v>
      </c>
      <c r="DA24" s="721"/>
      <c r="DB24" s="721"/>
      <c r="DC24" s="741"/>
      <c r="DD24" s="737">
        <v>1098611</v>
      </c>
      <c r="DE24" s="713"/>
      <c r="DF24" s="713"/>
      <c r="DG24" s="713"/>
      <c r="DH24" s="713"/>
      <c r="DI24" s="713"/>
      <c r="DJ24" s="713"/>
      <c r="DK24" s="738"/>
      <c r="DL24" s="737">
        <v>1079156</v>
      </c>
      <c r="DM24" s="713"/>
      <c r="DN24" s="713"/>
      <c r="DO24" s="713"/>
      <c r="DP24" s="713"/>
      <c r="DQ24" s="713"/>
      <c r="DR24" s="713"/>
      <c r="DS24" s="713"/>
      <c r="DT24" s="713"/>
      <c r="DU24" s="713"/>
      <c r="DV24" s="738"/>
      <c r="DW24" s="739">
        <v>49.4</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2425576</v>
      </c>
      <c r="S25" s="658"/>
      <c r="T25" s="658"/>
      <c r="U25" s="658"/>
      <c r="V25" s="658"/>
      <c r="W25" s="658"/>
      <c r="X25" s="658"/>
      <c r="Y25" s="659"/>
      <c r="Z25" s="695">
        <v>61.6</v>
      </c>
      <c r="AA25" s="695"/>
      <c r="AB25" s="695"/>
      <c r="AC25" s="695"/>
      <c r="AD25" s="696">
        <v>2161549</v>
      </c>
      <c r="AE25" s="696"/>
      <c r="AF25" s="696"/>
      <c r="AG25" s="696"/>
      <c r="AH25" s="696"/>
      <c r="AI25" s="696"/>
      <c r="AJ25" s="696"/>
      <c r="AK25" s="696"/>
      <c r="AL25" s="660">
        <v>99.3</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681448</v>
      </c>
      <c r="CS25" s="670"/>
      <c r="CT25" s="670"/>
      <c r="CU25" s="670"/>
      <c r="CV25" s="670"/>
      <c r="CW25" s="670"/>
      <c r="CX25" s="670"/>
      <c r="CY25" s="671"/>
      <c r="CZ25" s="660">
        <v>18.2</v>
      </c>
      <c r="DA25" s="672"/>
      <c r="DB25" s="672"/>
      <c r="DC25" s="673"/>
      <c r="DD25" s="663">
        <v>620084</v>
      </c>
      <c r="DE25" s="670"/>
      <c r="DF25" s="670"/>
      <c r="DG25" s="670"/>
      <c r="DH25" s="670"/>
      <c r="DI25" s="670"/>
      <c r="DJ25" s="670"/>
      <c r="DK25" s="671"/>
      <c r="DL25" s="663">
        <v>604209</v>
      </c>
      <c r="DM25" s="670"/>
      <c r="DN25" s="670"/>
      <c r="DO25" s="670"/>
      <c r="DP25" s="670"/>
      <c r="DQ25" s="670"/>
      <c r="DR25" s="670"/>
      <c r="DS25" s="670"/>
      <c r="DT25" s="670"/>
      <c r="DU25" s="670"/>
      <c r="DV25" s="671"/>
      <c r="DW25" s="660">
        <v>27.7</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t="s">
        <v>122</v>
      </c>
      <c r="S26" s="658"/>
      <c r="T26" s="658"/>
      <c r="U26" s="658"/>
      <c r="V26" s="658"/>
      <c r="W26" s="658"/>
      <c r="X26" s="658"/>
      <c r="Y26" s="659"/>
      <c r="Z26" s="695" t="s">
        <v>122</v>
      </c>
      <c r="AA26" s="695"/>
      <c r="AB26" s="695"/>
      <c r="AC26" s="695"/>
      <c r="AD26" s="696" t="s">
        <v>122</v>
      </c>
      <c r="AE26" s="696"/>
      <c r="AF26" s="696"/>
      <c r="AG26" s="696"/>
      <c r="AH26" s="696"/>
      <c r="AI26" s="696"/>
      <c r="AJ26" s="696"/>
      <c r="AK26" s="696"/>
      <c r="AL26" s="660" t="s">
        <v>122</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305574</v>
      </c>
      <c r="CS26" s="658"/>
      <c r="CT26" s="658"/>
      <c r="CU26" s="658"/>
      <c r="CV26" s="658"/>
      <c r="CW26" s="658"/>
      <c r="CX26" s="658"/>
      <c r="CY26" s="659"/>
      <c r="CZ26" s="660">
        <v>8.1999999999999993</v>
      </c>
      <c r="DA26" s="672"/>
      <c r="DB26" s="672"/>
      <c r="DC26" s="673"/>
      <c r="DD26" s="663">
        <v>282619</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4582</v>
      </c>
      <c r="S27" s="658"/>
      <c r="T27" s="658"/>
      <c r="U27" s="658"/>
      <c r="V27" s="658"/>
      <c r="W27" s="658"/>
      <c r="X27" s="658"/>
      <c r="Y27" s="659"/>
      <c r="Z27" s="695">
        <v>0.1</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167387</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287051</v>
      </c>
      <c r="CS27" s="670"/>
      <c r="CT27" s="670"/>
      <c r="CU27" s="670"/>
      <c r="CV27" s="670"/>
      <c r="CW27" s="670"/>
      <c r="CX27" s="670"/>
      <c r="CY27" s="671"/>
      <c r="CZ27" s="660">
        <v>7.7</v>
      </c>
      <c r="DA27" s="672"/>
      <c r="DB27" s="672"/>
      <c r="DC27" s="673"/>
      <c r="DD27" s="663">
        <v>59663</v>
      </c>
      <c r="DE27" s="670"/>
      <c r="DF27" s="670"/>
      <c r="DG27" s="670"/>
      <c r="DH27" s="670"/>
      <c r="DI27" s="670"/>
      <c r="DJ27" s="670"/>
      <c r="DK27" s="671"/>
      <c r="DL27" s="663">
        <v>56083</v>
      </c>
      <c r="DM27" s="670"/>
      <c r="DN27" s="670"/>
      <c r="DO27" s="670"/>
      <c r="DP27" s="670"/>
      <c r="DQ27" s="670"/>
      <c r="DR27" s="670"/>
      <c r="DS27" s="670"/>
      <c r="DT27" s="670"/>
      <c r="DU27" s="670"/>
      <c r="DV27" s="671"/>
      <c r="DW27" s="660">
        <v>2.6</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41309</v>
      </c>
      <c r="S28" s="658"/>
      <c r="T28" s="658"/>
      <c r="U28" s="658"/>
      <c r="V28" s="658"/>
      <c r="W28" s="658"/>
      <c r="X28" s="658"/>
      <c r="Y28" s="659"/>
      <c r="Z28" s="695">
        <v>1</v>
      </c>
      <c r="AA28" s="695"/>
      <c r="AB28" s="695"/>
      <c r="AC28" s="695"/>
      <c r="AD28" s="696">
        <v>664</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426403</v>
      </c>
      <c r="CS28" s="658"/>
      <c r="CT28" s="658"/>
      <c r="CU28" s="658"/>
      <c r="CV28" s="658"/>
      <c r="CW28" s="658"/>
      <c r="CX28" s="658"/>
      <c r="CY28" s="659"/>
      <c r="CZ28" s="660">
        <v>11.4</v>
      </c>
      <c r="DA28" s="672"/>
      <c r="DB28" s="672"/>
      <c r="DC28" s="673"/>
      <c r="DD28" s="663">
        <v>418864</v>
      </c>
      <c r="DE28" s="658"/>
      <c r="DF28" s="658"/>
      <c r="DG28" s="658"/>
      <c r="DH28" s="658"/>
      <c r="DI28" s="658"/>
      <c r="DJ28" s="658"/>
      <c r="DK28" s="659"/>
      <c r="DL28" s="663">
        <v>418864</v>
      </c>
      <c r="DM28" s="658"/>
      <c r="DN28" s="658"/>
      <c r="DO28" s="658"/>
      <c r="DP28" s="658"/>
      <c r="DQ28" s="658"/>
      <c r="DR28" s="658"/>
      <c r="DS28" s="658"/>
      <c r="DT28" s="658"/>
      <c r="DU28" s="658"/>
      <c r="DV28" s="659"/>
      <c r="DW28" s="660">
        <v>19.2</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25673</v>
      </c>
      <c r="S29" s="658"/>
      <c r="T29" s="658"/>
      <c r="U29" s="658"/>
      <c r="V29" s="658"/>
      <c r="W29" s="658"/>
      <c r="X29" s="658"/>
      <c r="Y29" s="659"/>
      <c r="Z29" s="695">
        <v>0.7</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426403</v>
      </c>
      <c r="CS29" s="670"/>
      <c r="CT29" s="670"/>
      <c r="CU29" s="670"/>
      <c r="CV29" s="670"/>
      <c r="CW29" s="670"/>
      <c r="CX29" s="670"/>
      <c r="CY29" s="671"/>
      <c r="CZ29" s="660">
        <v>11.4</v>
      </c>
      <c r="DA29" s="672"/>
      <c r="DB29" s="672"/>
      <c r="DC29" s="673"/>
      <c r="DD29" s="663">
        <v>418864</v>
      </c>
      <c r="DE29" s="670"/>
      <c r="DF29" s="670"/>
      <c r="DG29" s="670"/>
      <c r="DH29" s="670"/>
      <c r="DI29" s="670"/>
      <c r="DJ29" s="670"/>
      <c r="DK29" s="671"/>
      <c r="DL29" s="663">
        <v>418864</v>
      </c>
      <c r="DM29" s="670"/>
      <c r="DN29" s="670"/>
      <c r="DO29" s="670"/>
      <c r="DP29" s="670"/>
      <c r="DQ29" s="670"/>
      <c r="DR29" s="670"/>
      <c r="DS29" s="670"/>
      <c r="DT29" s="670"/>
      <c r="DU29" s="670"/>
      <c r="DV29" s="671"/>
      <c r="DW29" s="660">
        <v>19.2</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351964</v>
      </c>
      <c r="S30" s="658"/>
      <c r="T30" s="658"/>
      <c r="U30" s="658"/>
      <c r="V30" s="658"/>
      <c r="W30" s="658"/>
      <c r="X30" s="658"/>
      <c r="Y30" s="659"/>
      <c r="Z30" s="695">
        <v>8.9</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417984</v>
      </c>
      <c r="CS30" s="658"/>
      <c r="CT30" s="658"/>
      <c r="CU30" s="658"/>
      <c r="CV30" s="658"/>
      <c r="CW30" s="658"/>
      <c r="CX30" s="658"/>
      <c r="CY30" s="659"/>
      <c r="CZ30" s="660">
        <v>11.2</v>
      </c>
      <c r="DA30" s="672"/>
      <c r="DB30" s="672"/>
      <c r="DC30" s="673"/>
      <c r="DD30" s="663">
        <v>411100</v>
      </c>
      <c r="DE30" s="658"/>
      <c r="DF30" s="658"/>
      <c r="DG30" s="658"/>
      <c r="DH30" s="658"/>
      <c r="DI30" s="658"/>
      <c r="DJ30" s="658"/>
      <c r="DK30" s="659"/>
      <c r="DL30" s="663">
        <v>411100</v>
      </c>
      <c r="DM30" s="658"/>
      <c r="DN30" s="658"/>
      <c r="DO30" s="658"/>
      <c r="DP30" s="658"/>
      <c r="DQ30" s="658"/>
      <c r="DR30" s="658"/>
      <c r="DS30" s="658"/>
      <c r="DT30" s="658"/>
      <c r="DU30" s="658"/>
      <c r="DV30" s="659"/>
      <c r="DW30" s="660">
        <v>18.8</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99.6</v>
      </c>
      <c r="BH31" s="720"/>
      <c r="BI31" s="720"/>
      <c r="BJ31" s="720"/>
      <c r="BK31" s="720"/>
      <c r="BL31" s="720"/>
      <c r="BM31" s="721">
        <v>98.7</v>
      </c>
      <c r="BN31" s="720"/>
      <c r="BO31" s="720"/>
      <c r="BP31" s="720"/>
      <c r="BQ31" s="722"/>
      <c r="BR31" s="719">
        <v>99.7</v>
      </c>
      <c r="BS31" s="720"/>
      <c r="BT31" s="720"/>
      <c r="BU31" s="720"/>
      <c r="BV31" s="720"/>
      <c r="BW31" s="720"/>
      <c r="BX31" s="721">
        <v>97.7</v>
      </c>
      <c r="BY31" s="720"/>
      <c r="BZ31" s="720"/>
      <c r="CA31" s="720"/>
      <c r="CB31" s="722"/>
      <c r="CD31" s="678"/>
      <c r="CE31" s="679"/>
      <c r="CF31" s="654" t="s">
        <v>300</v>
      </c>
      <c r="CG31" s="655"/>
      <c r="CH31" s="655"/>
      <c r="CI31" s="655"/>
      <c r="CJ31" s="655"/>
      <c r="CK31" s="655"/>
      <c r="CL31" s="655"/>
      <c r="CM31" s="655"/>
      <c r="CN31" s="655"/>
      <c r="CO31" s="655"/>
      <c r="CP31" s="655"/>
      <c r="CQ31" s="656"/>
      <c r="CR31" s="657">
        <v>8419</v>
      </c>
      <c r="CS31" s="670"/>
      <c r="CT31" s="670"/>
      <c r="CU31" s="670"/>
      <c r="CV31" s="670"/>
      <c r="CW31" s="670"/>
      <c r="CX31" s="670"/>
      <c r="CY31" s="671"/>
      <c r="CZ31" s="660">
        <v>0.2</v>
      </c>
      <c r="DA31" s="672"/>
      <c r="DB31" s="672"/>
      <c r="DC31" s="673"/>
      <c r="DD31" s="663">
        <v>7764</v>
      </c>
      <c r="DE31" s="670"/>
      <c r="DF31" s="670"/>
      <c r="DG31" s="670"/>
      <c r="DH31" s="670"/>
      <c r="DI31" s="670"/>
      <c r="DJ31" s="670"/>
      <c r="DK31" s="671"/>
      <c r="DL31" s="663">
        <v>7764</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227156</v>
      </c>
      <c r="S32" s="658"/>
      <c r="T32" s="658"/>
      <c r="U32" s="658"/>
      <c r="V32" s="658"/>
      <c r="W32" s="658"/>
      <c r="X32" s="658"/>
      <c r="Y32" s="659"/>
      <c r="Z32" s="695">
        <v>5.8</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99.7</v>
      </c>
      <c r="BH32" s="670"/>
      <c r="BI32" s="670"/>
      <c r="BJ32" s="670"/>
      <c r="BK32" s="670"/>
      <c r="BL32" s="670"/>
      <c r="BM32" s="661">
        <v>99.5</v>
      </c>
      <c r="BN32" s="670"/>
      <c r="BO32" s="670"/>
      <c r="BP32" s="670"/>
      <c r="BQ32" s="693"/>
      <c r="BR32" s="723">
        <v>99.9</v>
      </c>
      <c r="BS32" s="670"/>
      <c r="BT32" s="670"/>
      <c r="BU32" s="670"/>
      <c r="BV32" s="670"/>
      <c r="BW32" s="670"/>
      <c r="BX32" s="661">
        <v>98.9</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16861</v>
      </c>
      <c r="S33" s="658"/>
      <c r="T33" s="658"/>
      <c r="U33" s="658"/>
      <c r="V33" s="658"/>
      <c r="W33" s="658"/>
      <c r="X33" s="658"/>
      <c r="Y33" s="659"/>
      <c r="Z33" s="695">
        <v>0.4</v>
      </c>
      <c r="AA33" s="695"/>
      <c r="AB33" s="695"/>
      <c r="AC33" s="695"/>
      <c r="AD33" s="696">
        <v>13526</v>
      </c>
      <c r="AE33" s="696"/>
      <c r="AF33" s="696"/>
      <c r="AG33" s="696"/>
      <c r="AH33" s="696"/>
      <c r="AI33" s="696"/>
      <c r="AJ33" s="696"/>
      <c r="AK33" s="696"/>
      <c r="AL33" s="660">
        <v>0.6</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99.3</v>
      </c>
      <c r="BH33" s="642"/>
      <c r="BI33" s="642"/>
      <c r="BJ33" s="642"/>
      <c r="BK33" s="642"/>
      <c r="BL33" s="642"/>
      <c r="BM33" s="688">
        <v>97.2</v>
      </c>
      <c r="BN33" s="642"/>
      <c r="BO33" s="642"/>
      <c r="BP33" s="642"/>
      <c r="BQ33" s="705"/>
      <c r="BR33" s="718">
        <v>99.3</v>
      </c>
      <c r="BS33" s="642"/>
      <c r="BT33" s="642"/>
      <c r="BU33" s="642"/>
      <c r="BV33" s="642"/>
      <c r="BW33" s="642"/>
      <c r="BX33" s="688">
        <v>95.5</v>
      </c>
      <c r="BY33" s="642"/>
      <c r="BZ33" s="642"/>
      <c r="CA33" s="642"/>
      <c r="CB33" s="705"/>
      <c r="CD33" s="654" t="s">
        <v>307</v>
      </c>
      <c r="CE33" s="655"/>
      <c r="CF33" s="655"/>
      <c r="CG33" s="655"/>
      <c r="CH33" s="655"/>
      <c r="CI33" s="655"/>
      <c r="CJ33" s="655"/>
      <c r="CK33" s="655"/>
      <c r="CL33" s="655"/>
      <c r="CM33" s="655"/>
      <c r="CN33" s="655"/>
      <c r="CO33" s="655"/>
      <c r="CP33" s="655"/>
      <c r="CQ33" s="656"/>
      <c r="CR33" s="657">
        <v>1746440</v>
      </c>
      <c r="CS33" s="670"/>
      <c r="CT33" s="670"/>
      <c r="CU33" s="670"/>
      <c r="CV33" s="670"/>
      <c r="CW33" s="670"/>
      <c r="CX33" s="670"/>
      <c r="CY33" s="671"/>
      <c r="CZ33" s="660">
        <v>46.7</v>
      </c>
      <c r="DA33" s="672"/>
      <c r="DB33" s="672"/>
      <c r="DC33" s="673"/>
      <c r="DD33" s="663">
        <v>1224102</v>
      </c>
      <c r="DE33" s="670"/>
      <c r="DF33" s="670"/>
      <c r="DG33" s="670"/>
      <c r="DH33" s="670"/>
      <c r="DI33" s="670"/>
      <c r="DJ33" s="670"/>
      <c r="DK33" s="671"/>
      <c r="DL33" s="663">
        <v>726262</v>
      </c>
      <c r="DM33" s="670"/>
      <c r="DN33" s="670"/>
      <c r="DO33" s="670"/>
      <c r="DP33" s="670"/>
      <c r="DQ33" s="670"/>
      <c r="DR33" s="670"/>
      <c r="DS33" s="670"/>
      <c r="DT33" s="670"/>
      <c r="DU33" s="670"/>
      <c r="DV33" s="671"/>
      <c r="DW33" s="660">
        <v>33.299999999999997</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59720</v>
      </c>
      <c r="S34" s="658"/>
      <c r="T34" s="658"/>
      <c r="U34" s="658"/>
      <c r="V34" s="658"/>
      <c r="W34" s="658"/>
      <c r="X34" s="658"/>
      <c r="Y34" s="659"/>
      <c r="Z34" s="695">
        <v>1.5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708506</v>
      </c>
      <c r="CS34" s="658"/>
      <c r="CT34" s="658"/>
      <c r="CU34" s="658"/>
      <c r="CV34" s="658"/>
      <c r="CW34" s="658"/>
      <c r="CX34" s="658"/>
      <c r="CY34" s="659"/>
      <c r="CZ34" s="660">
        <v>18.899999999999999</v>
      </c>
      <c r="DA34" s="672"/>
      <c r="DB34" s="672"/>
      <c r="DC34" s="673"/>
      <c r="DD34" s="663">
        <v>497823</v>
      </c>
      <c r="DE34" s="658"/>
      <c r="DF34" s="658"/>
      <c r="DG34" s="658"/>
      <c r="DH34" s="658"/>
      <c r="DI34" s="658"/>
      <c r="DJ34" s="658"/>
      <c r="DK34" s="659"/>
      <c r="DL34" s="663">
        <v>326250</v>
      </c>
      <c r="DM34" s="658"/>
      <c r="DN34" s="658"/>
      <c r="DO34" s="658"/>
      <c r="DP34" s="658"/>
      <c r="DQ34" s="658"/>
      <c r="DR34" s="658"/>
      <c r="DS34" s="658"/>
      <c r="DT34" s="658"/>
      <c r="DU34" s="658"/>
      <c r="DV34" s="659"/>
      <c r="DW34" s="660">
        <v>14.9</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160157</v>
      </c>
      <c r="S35" s="658"/>
      <c r="T35" s="658"/>
      <c r="U35" s="658"/>
      <c r="V35" s="658"/>
      <c r="W35" s="658"/>
      <c r="X35" s="658"/>
      <c r="Y35" s="659"/>
      <c r="Z35" s="695">
        <v>4.0999999999999996</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49819</v>
      </c>
      <c r="CS35" s="670"/>
      <c r="CT35" s="670"/>
      <c r="CU35" s="670"/>
      <c r="CV35" s="670"/>
      <c r="CW35" s="670"/>
      <c r="CX35" s="670"/>
      <c r="CY35" s="671"/>
      <c r="CZ35" s="660">
        <v>1.3</v>
      </c>
      <c r="DA35" s="672"/>
      <c r="DB35" s="672"/>
      <c r="DC35" s="673"/>
      <c r="DD35" s="663">
        <v>36331</v>
      </c>
      <c r="DE35" s="670"/>
      <c r="DF35" s="670"/>
      <c r="DG35" s="670"/>
      <c r="DH35" s="670"/>
      <c r="DI35" s="670"/>
      <c r="DJ35" s="670"/>
      <c r="DK35" s="671"/>
      <c r="DL35" s="663">
        <v>28806</v>
      </c>
      <c r="DM35" s="670"/>
      <c r="DN35" s="670"/>
      <c r="DO35" s="670"/>
      <c r="DP35" s="670"/>
      <c r="DQ35" s="670"/>
      <c r="DR35" s="670"/>
      <c r="DS35" s="670"/>
      <c r="DT35" s="670"/>
      <c r="DU35" s="670"/>
      <c r="DV35" s="671"/>
      <c r="DW35" s="660">
        <v>1.3</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173941</v>
      </c>
      <c r="S36" s="658"/>
      <c r="T36" s="658"/>
      <c r="U36" s="658"/>
      <c r="V36" s="658"/>
      <c r="W36" s="658"/>
      <c r="X36" s="658"/>
      <c r="Y36" s="659"/>
      <c r="Z36" s="695">
        <v>4.4000000000000004</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429939</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8144</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478876</v>
      </c>
      <c r="CS36" s="658"/>
      <c r="CT36" s="658"/>
      <c r="CU36" s="658"/>
      <c r="CV36" s="658"/>
      <c r="CW36" s="658"/>
      <c r="CX36" s="658"/>
      <c r="CY36" s="659"/>
      <c r="CZ36" s="660">
        <v>12.8</v>
      </c>
      <c r="DA36" s="672"/>
      <c r="DB36" s="672"/>
      <c r="DC36" s="673"/>
      <c r="DD36" s="663">
        <v>304393</v>
      </c>
      <c r="DE36" s="658"/>
      <c r="DF36" s="658"/>
      <c r="DG36" s="658"/>
      <c r="DH36" s="658"/>
      <c r="DI36" s="658"/>
      <c r="DJ36" s="658"/>
      <c r="DK36" s="659"/>
      <c r="DL36" s="663">
        <v>117099</v>
      </c>
      <c r="DM36" s="658"/>
      <c r="DN36" s="658"/>
      <c r="DO36" s="658"/>
      <c r="DP36" s="658"/>
      <c r="DQ36" s="658"/>
      <c r="DR36" s="658"/>
      <c r="DS36" s="658"/>
      <c r="DT36" s="658"/>
      <c r="DU36" s="658"/>
      <c r="DV36" s="659"/>
      <c r="DW36" s="660">
        <v>5.4</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65203</v>
      </c>
      <c r="S37" s="658"/>
      <c r="T37" s="658"/>
      <c r="U37" s="658"/>
      <c r="V37" s="658"/>
      <c r="W37" s="658"/>
      <c r="X37" s="658"/>
      <c r="Y37" s="659"/>
      <c r="Z37" s="695">
        <v>1.7</v>
      </c>
      <c r="AA37" s="695"/>
      <c r="AB37" s="695"/>
      <c r="AC37" s="695"/>
      <c r="AD37" s="696">
        <v>66</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117906</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79231</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6256</v>
      </c>
      <c r="CS37" s="670"/>
      <c r="CT37" s="670"/>
      <c r="CU37" s="670"/>
      <c r="CV37" s="670"/>
      <c r="CW37" s="670"/>
      <c r="CX37" s="670"/>
      <c r="CY37" s="671"/>
      <c r="CZ37" s="660">
        <v>0.2</v>
      </c>
      <c r="DA37" s="672"/>
      <c r="DB37" s="672"/>
      <c r="DC37" s="673"/>
      <c r="DD37" s="663">
        <v>6256</v>
      </c>
      <c r="DE37" s="670"/>
      <c r="DF37" s="670"/>
      <c r="DG37" s="670"/>
      <c r="DH37" s="670"/>
      <c r="DI37" s="670"/>
      <c r="DJ37" s="670"/>
      <c r="DK37" s="671"/>
      <c r="DL37" s="663">
        <v>4419</v>
      </c>
      <c r="DM37" s="670"/>
      <c r="DN37" s="670"/>
      <c r="DO37" s="670"/>
      <c r="DP37" s="670"/>
      <c r="DQ37" s="670"/>
      <c r="DR37" s="670"/>
      <c r="DS37" s="670"/>
      <c r="DT37" s="670"/>
      <c r="DU37" s="670"/>
      <c r="DV37" s="671"/>
      <c r="DW37" s="660">
        <v>0.2</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382505</v>
      </c>
      <c r="S38" s="658"/>
      <c r="T38" s="658"/>
      <c r="U38" s="658"/>
      <c r="V38" s="658"/>
      <c r="W38" s="658"/>
      <c r="X38" s="658"/>
      <c r="Y38" s="659"/>
      <c r="Z38" s="695">
        <v>9.6999999999999993</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43290</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509</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429939</v>
      </c>
      <c r="CS38" s="658"/>
      <c r="CT38" s="658"/>
      <c r="CU38" s="658"/>
      <c r="CV38" s="658"/>
      <c r="CW38" s="658"/>
      <c r="CX38" s="658"/>
      <c r="CY38" s="659"/>
      <c r="CZ38" s="660">
        <v>11.5</v>
      </c>
      <c r="DA38" s="672"/>
      <c r="DB38" s="672"/>
      <c r="DC38" s="673"/>
      <c r="DD38" s="663">
        <v>375320</v>
      </c>
      <c r="DE38" s="658"/>
      <c r="DF38" s="658"/>
      <c r="DG38" s="658"/>
      <c r="DH38" s="658"/>
      <c r="DI38" s="658"/>
      <c r="DJ38" s="658"/>
      <c r="DK38" s="659"/>
      <c r="DL38" s="663">
        <v>254107</v>
      </c>
      <c r="DM38" s="658"/>
      <c r="DN38" s="658"/>
      <c r="DO38" s="658"/>
      <c r="DP38" s="658"/>
      <c r="DQ38" s="658"/>
      <c r="DR38" s="658"/>
      <c r="DS38" s="658"/>
      <c r="DT38" s="658"/>
      <c r="DU38" s="658"/>
      <c r="DV38" s="659"/>
      <c r="DW38" s="660">
        <v>11.6</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16945</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791</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39300</v>
      </c>
      <c r="CS39" s="670"/>
      <c r="CT39" s="670"/>
      <c r="CU39" s="670"/>
      <c r="CV39" s="670"/>
      <c r="CW39" s="670"/>
      <c r="CX39" s="670"/>
      <c r="CY39" s="671"/>
      <c r="CZ39" s="660">
        <v>1.1000000000000001</v>
      </c>
      <c r="DA39" s="672"/>
      <c r="DB39" s="672"/>
      <c r="DC39" s="673"/>
      <c r="DD39" s="663">
        <v>10235</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7205</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102</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40000</v>
      </c>
      <c r="CS40" s="658"/>
      <c r="CT40" s="658"/>
      <c r="CU40" s="658"/>
      <c r="CV40" s="658"/>
      <c r="CW40" s="658"/>
      <c r="CX40" s="658"/>
      <c r="CY40" s="659"/>
      <c r="CZ40" s="660">
        <v>1.1000000000000001</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3934647</v>
      </c>
      <c r="S41" s="682"/>
      <c r="T41" s="682"/>
      <c r="U41" s="682"/>
      <c r="V41" s="682"/>
      <c r="W41" s="682"/>
      <c r="X41" s="682"/>
      <c r="Y41" s="685"/>
      <c r="Z41" s="686">
        <v>100</v>
      </c>
      <c r="AA41" s="686"/>
      <c r="AB41" s="686"/>
      <c r="AC41" s="686"/>
      <c r="AD41" s="687">
        <v>2175805</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123573</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128225</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333</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598475</v>
      </c>
      <c r="CS42" s="670"/>
      <c r="CT42" s="670"/>
      <c r="CU42" s="670"/>
      <c r="CV42" s="670"/>
      <c r="CW42" s="670"/>
      <c r="CX42" s="670"/>
      <c r="CY42" s="671"/>
      <c r="CZ42" s="660">
        <v>16</v>
      </c>
      <c r="DA42" s="672"/>
      <c r="DB42" s="672"/>
      <c r="DC42" s="673"/>
      <c r="DD42" s="663">
        <v>105123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9091</v>
      </c>
      <c r="CS43" s="670"/>
      <c r="CT43" s="670"/>
      <c r="CU43" s="670"/>
      <c r="CV43" s="670"/>
      <c r="CW43" s="670"/>
      <c r="CX43" s="670"/>
      <c r="CY43" s="671"/>
      <c r="CZ43" s="660">
        <v>0.2</v>
      </c>
      <c r="DA43" s="672"/>
      <c r="DB43" s="672"/>
      <c r="DC43" s="673"/>
      <c r="DD43" s="663">
        <v>8957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593276</v>
      </c>
      <c r="CS44" s="658"/>
      <c r="CT44" s="658"/>
      <c r="CU44" s="658"/>
      <c r="CV44" s="658"/>
      <c r="CW44" s="658"/>
      <c r="CX44" s="658"/>
      <c r="CY44" s="659"/>
      <c r="CZ44" s="660">
        <v>15.9</v>
      </c>
      <c r="DA44" s="661"/>
      <c r="DB44" s="661"/>
      <c r="DC44" s="662"/>
      <c r="DD44" s="663">
        <v>105123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264251</v>
      </c>
      <c r="CS45" s="670"/>
      <c r="CT45" s="670"/>
      <c r="CU45" s="670"/>
      <c r="CV45" s="670"/>
      <c r="CW45" s="670"/>
      <c r="CX45" s="670"/>
      <c r="CY45" s="671"/>
      <c r="CZ45" s="660">
        <v>7.1</v>
      </c>
      <c r="DA45" s="672"/>
      <c r="DB45" s="672"/>
      <c r="DC45" s="673"/>
      <c r="DD45" s="663">
        <v>36658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307201</v>
      </c>
      <c r="CS46" s="658"/>
      <c r="CT46" s="658"/>
      <c r="CU46" s="658"/>
      <c r="CV46" s="658"/>
      <c r="CW46" s="658"/>
      <c r="CX46" s="658"/>
      <c r="CY46" s="659"/>
      <c r="CZ46" s="660">
        <v>8.1999999999999993</v>
      </c>
      <c r="DA46" s="661"/>
      <c r="DB46" s="661"/>
      <c r="DC46" s="662"/>
      <c r="DD46" s="663">
        <v>67589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5199</v>
      </c>
      <c r="CS47" s="670"/>
      <c r="CT47" s="670"/>
      <c r="CU47" s="670"/>
      <c r="CV47" s="670"/>
      <c r="CW47" s="670"/>
      <c r="CX47" s="670"/>
      <c r="CY47" s="671"/>
      <c r="CZ47" s="660">
        <v>0.1</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3739817</v>
      </c>
      <c r="CS49" s="642"/>
      <c r="CT49" s="642"/>
      <c r="CU49" s="642"/>
      <c r="CV49" s="642"/>
      <c r="CW49" s="642"/>
      <c r="CX49" s="642"/>
      <c r="CY49" s="643"/>
      <c r="CZ49" s="644">
        <v>100</v>
      </c>
      <c r="DA49" s="645"/>
      <c r="DB49" s="645"/>
      <c r="DC49" s="646"/>
      <c r="DD49" s="647">
        <v>2427836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oJpXXRtBLb4S7w5SHOjAr60xCyEffX9sVd7XdWq3M5sWDuBY6AMtz3fhHdArpq4SCRRxvIttaZyddCkW6S/YQ==" saltValue="PNEDWxZ66v/t6F8TGMDC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3935</v>
      </c>
      <c r="R7" s="1139"/>
      <c r="S7" s="1139"/>
      <c r="T7" s="1139"/>
      <c r="U7" s="1139"/>
      <c r="V7" s="1139">
        <v>3740</v>
      </c>
      <c r="W7" s="1139"/>
      <c r="X7" s="1139"/>
      <c r="Y7" s="1139"/>
      <c r="Z7" s="1139"/>
      <c r="AA7" s="1139">
        <v>195</v>
      </c>
      <c r="AB7" s="1139"/>
      <c r="AC7" s="1139"/>
      <c r="AD7" s="1139"/>
      <c r="AE7" s="1140"/>
      <c r="AF7" s="1141">
        <v>130</v>
      </c>
      <c r="AG7" s="1142"/>
      <c r="AH7" s="1142"/>
      <c r="AI7" s="1142"/>
      <c r="AJ7" s="1143"/>
      <c r="AK7" s="1144">
        <v>160</v>
      </c>
      <c r="AL7" s="1145"/>
      <c r="AM7" s="1145"/>
      <c r="AN7" s="1145"/>
      <c r="AO7" s="1145"/>
      <c r="AP7" s="1145">
        <v>3439</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556</v>
      </c>
      <c r="BT7" s="1136"/>
      <c r="BU7" s="1136"/>
      <c r="BV7" s="1136"/>
      <c r="BW7" s="1136"/>
      <c r="BX7" s="1136"/>
      <c r="BY7" s="1136"/>
      <c r="BZ7" s="1136"/>
      <c r="CA7" s="1136"/>
      <c r="CB7" s="1136"/>
      <c r="CC7" s="1136"/>
      <c r="CD7" s="1136"/>
      <c r="CE7" s="1136"/>
      <c r="CF7" s="1136"/>
      <c r="CG7" s="1148"/>
      <c r="CH7" s="1132">
        <v>0</v>
      </c>
      <c r="CI7" s="1133"/>
      <c r="CJ7" s="1133"/>
      <c r="CK7" s="1133"/>
      <c r="CL7" s="1134"/>
      <c r="CM7" s="1132">
        <v>5</v>
      </c>
      <c r="CN7" s="1133"/>
      <c r="CO7" s="1133"/>
      <c r="CP7" s="1133"/>
      <c r="CQ7" s="1134"/>
      <c r="CR7" s="1132">
        <v>17</v>
      </c>
      <c r="CS7" s="1133"/>
      <c r="CT7" s="1133"/>
      <c r="CU7" s="1133"/>
      <c r="CV7" s="1134"/>
      <c r="CW7" s="1132">
        <v>13</v>
      </c>
      <c r="CX7" s="1133"/>
      <c r="CY7" s="1133"/>
      <c r="CZ7" s="1133"/>
      <c r="DA7" s="1134"/>
      <c r="DB7" s="1132" t="s">
        <v>563</v>
      </c>
      <c r="DC7" s="1133"/>
      <c r="DD7" s="1133"/>
      <c r="DE7" s="1133"/>
      <c r="DF7" s="1134"/>
      <c r="DG7" s="1132" t="s">
        <v>563</v>
      </c>
      <c r="DH7" s="1133"/>
      <c r="DI7" s="1133"/>
      <c r="DJ7" s="1133"/>
      <c r="DK7" s="1134"/>
      <c r="DL7" s="1132" t="s">
        <v>563</v>
      </c>
      <c r="DM7" s="1133"/>
      <c r="DN7" s="1133"/>
      <c r="DO7" s="1133"/>
      <c r="DP7" s="1134"/>
      <c r="DQ7" s="1132" t="s">
        <v>563</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557</v>
      </c>
      <c r="BT8" s="1029"/>
      <c r="BU8" s="1029"/>
      <c r="BV8" s="1029"/>
      <c r="BW8" s="1029"/>
      <c r="BX8" s="1029"/>
      <c r="BY8" s="1029"/>
      <c r="BZ8" s="1029"/>
      <c r="CA8" s="1029"/>
      <c r="CB8" s="1029"/>
      <c r="CC8" s="1029"/>
      <c r="CD8" s="1029"/>
      <c r="CE8" s="1029"/>
      <c r="CF8" s="1029"/>
      <c r="CG8" s="1050"/>
      <c r="CH8" s="1025">
        <v>-7</v>
      </c>
      <c r="CI8" s="1026"/>
      <c r="CJ8" s="1026"/>
      <c r="CK8" s="1026"/>
      <c r="CL8" s="1027"/>
      <c r="CM8" s="1025">
        <v>45</v>
      </c>
      <c r="CN8" s="1026"/>
      <c r="CO8" s="1026"/>
      <c r="CP8" s="1026"/>
      <c r="CQ8" s="1027"/>
      <c r="CR8" s="1025">
        <v>20</v>
      </c>
      <c r="CS8" s="1026"/>
      <c r="CT8" s="1026"/>
      <c r="CU8" s="1026"/>
      <c r="CV8" s="1027"/>
      <c r="CW8" s="1025">
        <v>10</v>
      </c>
      <c r="CX8" s="1026"/>
      <c r="CY8" s="1026"/>
      <c r="CZ8" s="1026"/>
      <c r="DA8" s="1027"/>
      <c r="DB8" s="1025">
        <v>10</v>
      </c>
      <c r="DC8" s="1026"/>
      <c r="DD8" s="1026"/>
      <c r="DE8" s="1026"/>
      <c r="DF8" s="1027"/>
      <c r="DG8" s="1025" t="s">
        <v>563</v>
      </c>
      <c r="DH8" s="1026"/>
      <c r="DI8" s="1026"/>
      <c r="DJ8" s="1026"/>
      <c r="DK8" s="1027"/>
      <c r="DL8" s="1025" t="s">
        <v>563</v>
      </c>
      <c r="DM8" s="1026"/>
      <c r="DN8" s="1026"/>
      <c r="DO8" s="1026"/>
      <c r="DP8" s="1027"/>
      <c r="DQ8" s="1025" t="s">
        <v>563</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v>3935</v>
      </c>
      <c r="R23" s="1097"/>
      <c r="S23" s="1097"/>
      <c r="T23" s="1097"/>
      <c r="U23" s="1097"/>
      <c r="V23" s="1097">
        <v>3740</v>
      </c>
      <c r="W23" s="1097"/>
      <c r="X23" s="1097"/>
      <c r="Y23" s="1097"/>
      <c r="Z23" s="1097"/>
      <c r="AA23" s="1097">
        <v>195</v>
      </c>
      <c r="AB23" s="1097"/>
      <c r="AC23" s="1097"/>
      <c r="AD23" s="1097"/>
      <c r="AE23" s="1104"/>
      <c r="AF23" s="1105">
        <v>130</v>
      </c>
      <c r="AG23" s="1097"/>
      <c r="AH23" s="1097"/>
      <c r="AI23" s="1097"/>
      <c r="AJ23" s="1106"/>
      <c r="AK23" s="1107"/>
      <c r="AL23" s="1108"/>
      <c r="AM23" s="1108"/>
      <c r="AN23" s="1108"/>
      <c r="AO23" s="1108"/>
      <c r="AP23" s="1097">
        <v>3439</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469</v>
      </c>
      <c r="R28" s="1087"/>
      <c r="S28" s="1087"/>
      <c r="T28" s="1087"/>
      <c r="U28" s="1087"/>
      <c r="V28" s="1087">
        <v>461</v>
      </c>
      <c r="W28" s="1087"/>
      <c r="X28" s="1087"/>
      <c r="Y28" s="1087"/>
      <c r="Z28" s="1087"/>
      <c r="AA28" s="1087">
        <v>8</v>
      </c>
      <c r="AB28" s="1087"/>
      <c r="AC28" s="1087"/>
      <c r="AD28" s="1087"/>
      <c r="AE28" s="1088"/>
      <c r="AF28" s="1089">
        <v>8</v>
      </c>
      <c r="AG28" s="1087"/>
      <c r="AH28" s="1087"/>
      <c r="AI28" s="1087"/>
      <c r="AJ28" s="1090"/>
      <c r="AK28" s="1078">
        <v>48</v>
      </c>
      <c r="AL28" s="1079"/>
      <c r="AM28" s="1079"/>
      <c r="AN28" s="1079"/>
      <c r="AO28" s="1079"/>
      <c r="AP28" s="1079" t="s">
        <v>563</v>
      </c>
      <c r="AQ28" s="1079"/>
      <c r="AR28" s="1079"/>
      <c r="AS28" s="1079"/>
      <c r="AT28" s="1079"/>
      <c r="AU28" s="1079" t="s">
        <v>563</v>
      </c>
      <c r="AV28" s="1079"/>
      <c r="AW28" s="1079"/>
      <c r="AX28" s="1079"/>
      <c r="AY28" s="1079"/>
      <c r="AZ28" s="1080" t="s">
        <v>563</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500</v>
      </c>
      <c r="R29" s="1075"/>
      <c r="S29" s="1075"/>
      <c r="T29" s="1075"/>
      <c r="U29" s="1075"/>
      <c r="V29" s="1075">
        <v>478</v>
      </c>
      <c r="W29" s="1075"/>
      <c r="X29" s="1075"/>
      <c r="Y29" s="1075"/>
      <c r="Z29" s="1075"/>
      <c r="AA29" s="1075">
        <v>22</v>
      </c>
      <c r="AB29" s="1075"/>
      <c r="AC29" s="1075"/>
      <c r="AD29" s="1075"/>
      <c r="AE29" s="1076"/>
      <c r="AF29" s="1071">
        <v>17</v>
      </c>
      <c r="AG29" s="1072"/>
      <c r="AH29" s="1072"/>
      <c r="AI29" s="1072"/>
      <c r="AJ29" s="1073"/>
      <c r="AK29" s="1016">
        <v>147</v>
      </c>
      <c r="AL29" s="1007"/>
      <c r="AM29" s="1007"/>
      <c r="AN29" s="1007"/>
      <c r="AO29" s="1007"/>
      <c r="AP29" s="1007">
        <v>1227</v>
      </c>
      <c r="AQ29" s="1007"/>
      <c r="AR29" s="1007"/>
      <c r="AS29" s="1007"/>
      <c r="AT29" s="1007"/>
      <c r="AU29" s="1007">
        <v>367</v>
      </c>
      <c r="AV29" s="1007"/>
      <c r="AW29" s="1007"/>
      <c r="AX29" s="1007"/>
      <c r="AY29" s="1007"/>
      <c r="AZ29" s="1077" t="s">
        <v>563</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389</v>
      </c>
      <c r="R30" s="1075"/>
      <c r="S30" s="1075"/>
      <c r="T30" s="1075"/>
      <c r="U30" s="1075"/>
      <c r="V30" s="1075">
        <v>368</v>
      </c>
      <c r="W30" s="1075"/>
      <c r="X30" s="1075"/>
      <c r="Y30" s="1075"/>
      <c r="Z30" s="1075"/>
      <c r="AA30" s="1075">
        <v>21</v>
      </c>
      <c r="AB30" s="1075"/>
      <c r="AC30" s="1075"/>
      <c r="AD30" s="1075"/>
      <c r="AE30" s="1076"/>
      <c r="AF30" s="1071">
        <v>21</v>
      </c>
      <c r="AG30" s="1072"/>
      <c r="AH30" s="1072"/>
      <c r="AI30" s="1072"/>
      <c r="AJ30" s="1073"/>
      <c r="AK30" s="1016">
        <v>68</v>
      </c>
      <c r="AL30" s="1007"/>
      <c r="AM30" s="1007"/>
      <c r="AN30" s="1007"/>
      <c r="AO30" s="1007"/>
      <c r="AP30" s="1007" t="s">
        <v>563</v>
      </c>
      <c r="AQ30" s="1007"/>
      <c r="AR30" s="1007"/>
      <c r="AS30" s="1007"/>
      <c r="AT30" s="1007"/>
      <c r="AU30" s="1007" t="s">
        <v>563</v>
      </c>
      <c r="AV30" s="1007"/>
      <c r="AW30" s="1007"/>
      <c r="AX30" s="1007"/>
      <c r="AY30" s="1007"/>
      <c r="AZ30" s="1077" t="s">
        <v>563</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57</v>
      </c>
      <c r="R31" s="1075"/>
      <c r="S31" s="1075"/>
      <c r="T31" s="1075"/>
      <c r="U31" s="1075"/>
      <c r="V31" s="1075">
        <v>55</v>
      </c>
      <c r="W31" s="1075"/>
      <c r="X31" s="1075"/>
      <c r="Y31" s="1075"/>
      <c r="Z31" s="1075"/>
      <c r="AA31" s="1075">
        <v>2</v>
      </c>
      <c r="AB31" s="1075"/>
      <c r="AC31" s="1075"/>
      <c r="AD31" s="1075"/>
      <c r="AE31" s="1076"/>
      <c r="AF31" s="1071">
        <v>2</v>
      </c>
      <c r="AG31" s="1072"/>
      <c r="AH31" s="1072"/>
      <c r="AI31" s="1072"/>
      <c r="AJ31" s="1073"/>
      <c r="AK31" s="1016">
        <v>26</v>
      </c>
      <c r="AL31" s="1007"/>
      <c r="AM31" s="1007"/>
      <c r="AN31" s="1007"/>
      <c r="AO31" s="1007"/>
      <c r="AP31" s="1007" t="s">
        <v>563</v>
      </c>
      <c r="AQ31" s="1007"/>
      <c r="AR31" s="1007"/>
      <c r="AS31" s="1007"/>
      <c r="AT31" s="1007"/>
      <c r="AU31" s="1007" t="s">
        <v>563</v>
      </c>
      <c r="AV31" s="1007"/>
      <c r="AW31" s="1007"/>
      <c r="AX31" s="1007"/>
      <c r="AY31" s="1007"/>
      <c r="AZ31" s="1077" t="s">
        <v>563</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392</v>
      </c>
      <c r="C32" s="1067"/>
      <c r="D32" s="1067"/>
      <c r="E32" s="1067"/>
      <c r="F32" s="1067"/>
      <c r="G32" s="1067"/>
      <c r="H32" s="1067"/>
      <c r="I32" s="1067"/>
      <c r="J32" s="1067"/>
      <c r="K32" s="1067"/>
      <c r="L32" s="1067"/>
      <c r="M32" s="1067"/>
      <c r="N32" s="1067"/>
      <c r="O32" s="1067"/>
      <c r="P32" s="1068"/>
      <c r="Q32" s="1074">
        <v>93</v>
      </c>
      <c r="R32" s="1075"/>
      <c r="S32" s="1075"/>
      <c r="T32" s="1075"/>
      <c r="U32" s="1075"/>
      <c r="V32" s="1075">
        <v>79</v>
      </c>
      <c r="W32" s="1075"/>
      <c r="X32" s="1075"/>
      <c r="Y32" s="1075"/>
      <c r="Z32" s="1075"/>
      <c r="AA32" s="1075">
        <v>14</v>
      </c>
      <c r="AB32" s="1075"/>
      <c r="AC32" s="1075"/>
      <c r="AD32" s="1075"/>
      <c r="AE32" s="1076"/>
      <c r="AF32" s="1071">
        <v>14</v>
      </c>
      <c r="AG32" s="1072"/>
      <c r="AH32" s="1072"/>
      <c r="AI32" s="1072"/>
      <c r="AJ32" s="1073"/>
      <c r="AK32" s="1016">
        <v>17</v>
      </c>
      <c r="AL32" s="1007"/>
      <c r="AM32" s="1007"/>
      <c r="AN32" s="1007"/>
      <c r="AO32" s="1007"/>
      <c r="AP32" s="1007">
        <v>220</v>
      </c>
      <c r="AQ32" s="1007"/>
      <c r="AR32" s="1007"/>
      <c r="AS32" s="1007"/>
      <c r="AT32" s="1007"/>
      <c r="AU32" s="1007">
        <v>115</v>
      </c>
      <c r="AV32" s="1007"/>
      <c r="AW32" s="1007"/>
      <c r="AX32" s="1007"/>
      <c r="AY32" s="1007"/>
      <c r="AZ32" s="1077" t="s">
        <v>563</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394</v>
      </c>
      <c r="C33" s="1067"/>
      <c r="D33" s="1067"/>
      <c r="E33" s="1067"/>
      <c r="F33" s="1067"/>
      <c r="G33" s="1067"/>
      <c r="H33" s="1067"/>
      <c r="I33" s="1067"/>
      <c r="J33" s="1067"/>
      <c r="K33" s="1067"/>
      <c r="L33" s="1067"/>
      <c r="M33" s="1067"/>
      <c r="N33" s="1067"/>
      <c r="O33" s="1067"/>
      <c r="P33" s="1068"/>
      <c r="Q33" s="1074">
        <v>202</v>
      </c>
      <c r="R33" s="1075"/>
      <c r="S33" s="1075"/>
      <c r="T33" s="1075"/>
      <c r="U33" s="1075"/>
      <c r="V33" s="1075">
        <v>151</v>
      </c>
      <c r="W33" s="1075"/>
      <c r="X33" s="1075"/>
      <c r="Y33" s="1075"/>
      <c r="Z33" s="1075"/>
      <c r="AA33" s="1075">
        <v>51</v>
      </c>
      <c r="AB33" s="1075"/>
      <c r="AC33" s="1075"/>
      <c r="AD33" s="1075"/>
      <c r="AE33" s="1076"/>
      <c r="AF33" s="1071">
        <v>51</v>
      </c>
      <c r="AG33" s="1072"/>
      <c r="AH33" s="1072"/>
      <c r="AI33" s="1072"/>
      <c r="AJ33" s="1073"/>
      <c r="AK33" s="1016">
        <v>118</v>
      </c>
      <c r="AL33" s="1007"/>
      <c r="AM33" s="1007"/>
      <c r="AN33" s="1007"/>
      <c r="AO33" s="1007"/>
      <c r="AP33" s="1007">
        <v>689</v>
      </c>
      <c r="AQ33" s="1007"/>
      <c r="AR33" s="1007"/>
      <c r="AS33" s="1007"/>
      <c r="AT33" s="1007"/>
      <c r="AU33" s="1007">
        <v>689</v>
      </c>
      <c r="AV33" s="1007"/>
      <c r="AW33" s="1007"/>
      <c r="AX33" s="1007"/>
      <c r="AY33" s="1007"/>
      <c r="AZ33" s="1077" t="s">
        <v>563</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395</v>
      </c>
      <c r="C34" s="1067"/>
      <c r="D34" s="1067"/>
      <c r="E34" s="1067"/>
      <c r="F34" s="1067"/>
      <c r="G34" s="1067"/>
      <c r="H34" s="1067"/>
      <c r="I34" s="1067"/>
      <c r="J34" s="1067"/>
      <c r="K34" s="1067"/>
      <c r="L34" s="1067"/>
      <c r="M34" s="1067"/>
      <c r="N34" s="1067"/>
      <c r="O34" s="1067"/>
      <c r="P34" s="1068"/>
      <c r="Q34" s="1074">
        <v>96</v>
      </c>
      <c r="R34" s="1075"/>
      <c r="S34" s="1075"/>
      <c r="T34" s="1075"/>
      <c r="U34" s="1075"/>
      <c r="V34" s="1075">
        <v>89</v>
      </c>
      <c r="W34" s="1075"/>
      <c r="X34" s="1075"/>
      <c r="Y34" s="1075"/>
      <c r="Z34" s="1075"/>
      <c r="AA34" s="1075">
        <v>8</v>
      </c>
      <c r="AB34" s="1075"/>
      <c r="AC34" s="1075"/>
      <c r="AD34" s="1075"/>
      <c r="AE34" s="1076"/>
      <c r="AF34" s="1071">
        <v>8</v>
      </c>
      <c r="AG34" s="1072"/>
      <c r="AH34" s="1072"/>
      <c r="AI34" s="1072"/>
      <c r="AJ34" s="1073"/>
      <c r="AK34" s="1016">
        <v>43</v>
      </c>
      <c r="AL34" s="1007"/>
      <c r="AM34" s="1007"/>
      <c r="AN34" s="1007"/>
      <c r="AO34" s="1007"/>
      <c r="AP34" s="1007">
        <v>40</v>
      </c>
      <c r="AQ34" s="1007"/>
      <c r="AR34" s="1007"/>
      <c r="AS34" s="1007"/>
      <c r="AT34" s="1007"/>
      <c r="AU34" s="1007">
        <v>18</v>
      </c>
      <c r="AV34" s="1007"/>
      <c r="AW34" s="1007"/>
      <c r="AX34" s="1007"/>
      <c r="AY34" s="1007"/>
      <c r="AZ34" s="1077" t="s">
        <v>563</v>
      </c>
      <c r="BA34" s="1077"/>
      <c r="BB34" s="1077"/>
      <c r="BC34" s="1077"/>
      <c r="BD34" s="1077"/>
      <c r="BE34" s="1008" t="s">
        <v>393</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121</v>
      </c>
      <c r="AG63" s="995"/>
      <c r="AH63" s="995"/>
      <c r="AI63" s="995"/>
      <c r="AJ63" s="1058"/>
      <c r="AK63" s="1059"/>
      <c r="AL63" s="999"/>
      <c r="AM63" s="999"/>
      <c r="AN63" s="999"/>
      <c r="AO63" s="999"/>
      <c r="AP63" s="995">
        <v>2176</v>
      </c>
      <c r="AQ63" s="995"/>
      <c r="AR63" s="995"/>
      <c r="AS63" s="995"/>
      <c r="AT63" s="995"/>
      <c r="AU63" s="995">
        <v>1189</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399</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400</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548</v>
      </c>
      <c r="C68" s="1022"/>
      <c r="D68" s="1022"/>
      <c r="E68" s="1022"/>
      <c r="F68" s="1022"/>
      <c r="G68" s="1022"/>
      <c r="H68" s="1022"/>
      <c r="I68" s="1022"/>
      <c r="J68" s="1022"/>
      <c r="K68" s="1022"/>
      <c r="L68" s="1022"/>
      <c r="M68" s="1022"/>
      <c r="N68" s="1022"/>
      <c r="O68" s="1022"/>
      <c r="P68" s="1023"/>
      <c r="Q68" s="1024">
        <v>641</v>
      </c>
      <c r="R68" s="1018"/>
      <c r="S68" s="1018"/>
      <c r="T68" s="1018"/>
      <c r="U68" s="1018"/>
      <c r="V68" s="1018">
        <v>625</v>
      </c>
      <c r="W68" s="1018"/>
      <c r="X68" s="1018"/>
      <c r="Y68" s="1018"/>
      <c r="Z68" s="1018"/>
      <c r="AA68" s="1018">
        <v>16</v>
      </c>
      <c r="AB68" s="1018"/>
      <c r="AC68" s="1018"/>
      <c r="AD68" s="1018"/>
      <c r="AE68" s="1018"/>
      <c r="AF68" s="1018">
        <v>16</v>
      </c>
      <c r="AG68" s="1018"/>
      <c r="AH68" s="1018"/>
      <c r="AI68" s="1018"/>
      <c r="AJ68" s="1018"/>
      <c r="AK68" s="1018">
        <v>13</v>
      </c>
      <c r="AL68" s="1018"/>
      <c r="AM68" s="1018"/>
      <c r="AN68" s="1018"/>
      <c r="AO68" s="1018"/>
      <c r="AP68" s="1018">
        <v>0</v>
      </c>
      <c r="AQ68" s="1018"/>
      <c r="AR68" s="1018"/>
      <c r="AS68" s="1018"/>
      <c r="AT68" s="1018"/>
      <c r="AU68" s="1018">
        <v>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549</v>
      </c>
      <c r="C69" s="1011"/>
      <c r="D69" s="1011"/>
      <c r="E69" s="1011"/>
      <c r="F69" s="1011"/>
      <c r="G69" s="1011"/>
      <c r="H69" s="1011"/>
      <c r="I69" s="1011"/>
      <c r="J69" s="1011"/>
      <c r="K69" s="1011"/>
      <c r="L69" s="1011"/>
      <c r="M69" s="1011"/>
      <c r="N69" s="1011"/>
      <c r="O69" s="1011"/>
      <c r="P69" s="1012"/>
      <c r="Q69" s="1013">
        <v>240624</v>
      </c>
      <c r="R69" s="1007"/>
      <c r="S69" s="1007"/>
      <c r="T69" s="1007"/>
      <c r="U69" s="1007"/>
      <c r="V69" s="1007">
        <v>235439</v>
      </c>
      <c r="W69" s="1007"/>
      <c r="X69" s="1007"/>
      <c r="Y69" s="1007"/>
      <c r="Z69" s="1007"/>
      <c r="AA69" s="1007">
        <v>5184</v>
      </c>
      <c r="AB69" s="1007"/>
      <c r="AC69" s="1007"/>
      <c r="AD69" s="1007"/>
      <c r="AE69" s="1007"/>
      <c r="AF69" s="1007">
        <v>5184</v>
      </c>
      <c r="AG69" s="1007"/>
      <c r="AH69" s="1007"/>
      <c r="AI69" s="1007"/>
      <c r="AJ69" s="1007"/>
      <c r="AK69" s="1007">
        <v>228</v>
      </c>
      <c r="AL69" s="1007"/>
      <c r="AM69" s="1007"/>
      <c r="AN69" s="1007"/>
      <c r="AO69" s="1007"/>
      <c r="AP69" s="1007">
        <v>0</v>
      </c>
      <c r="AQ69" s="1007"/>
      <c r="AR69" s="1007"/>
      <c r="AS69" s="1007"/>
      <c r="AT69" s="1007"/>
      <c r="AU69" s="1007">
        <v>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550</v>
      </c>
      <c r="C70" s="1011"/>
      <c r="D70" s="1011"/>
      <c r="E70" s="1011"/>
      <c r="F70" s="1011"/>
      <c r="G70" s="1011"/>
      <c r="H70" s="1011"/>
      <c r="I70" s="1011"/>
      <c r="J70" s="1011"/>
      <c r="K70" s="1011"/>
      <c r="L70" s="1011"/>
      <c r="M70" s="1011"/>
      <c r="N70" s="1011"/>
      <c r="O70" s="1011"/>
      <c r="P70" s="1012"/>
      <c r="Q70" s="1013">
        <v>5902</v>
      </c>
      <c r="R70" s="1007"/>
      <c r="S70" s="1007"/>
      <c r="T70" s="1007"/>
      <c r="U70" s="1007"/>
      <c r="V70" s="1007">
        <v>4291</v>
      </c>
      <c r="W70" s="1007"/>
      <c r="X70" s="1007"/>
      <c r="Y70" s="1007"/>
      <c r="Z70" s="1007"/>
      <c r="AA70" s="1007">
        <v>1611</v>
      </c>
      <c r="AB70" s="1007"/>
      <c r="AC70" s="1007"/>
      <c r="AD70" s="1007"/>
      <c r="AE70" s="1007"/>
      <c r="AF70" s="1007">
        <v>1611</v>
      </c>
      <c r="AG70" s="1007"/>
      <c r="AH70" s="1007"/>
      <c r="AI70" s="1007"/>
      <c r="AJ70" s="1007"/>
      <c r="AK70" s="1007">
        <v>24</v>
      </c>
      <c r="AL70" s="1007"/>
      <c r="AM70" s="1007"/>
      <c r="AN70" s="1007"/>
      <c r="AO70" s="1007"/>
      <c r="AP70" s="1007">
        <v>0</v>
      </c>
      <c r="AQ70" s="1007"/>
      <c r="AR70" s="1007"/>
      <c r="AS70" s="1007"/>
      <c r="AT70" s="1007"/>
      <c r="AU70" s="1007">
        <v>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551</v>
      </c>
      <c r="C71" s="1011"/>
      <c r="D71" s="1011"/>
      <c r="E71" s="1011"/>
      <c r="F71" s="1011"/>
      <c r="G71" s="1011"/>
      <c r="H71" s="1011"/>
      <c r="I71" s="1011"/>
      <c r="J71" s="1011"/>
      <c r="K71" s="1011"/>
      <c r="L71" s="1011"/>
      <c r="M71" s="1011"/>
      <c r="N71" s="1011"/>
      <c r="O71" s="1011"/>
      <c r="P71" s="1012"/>
      <c r="Q71" s="1013">
        <v>42</v>
      </c>
      <c r="R71" s="1007"/>
      <c r="S71" s="1007"/>
      <c r="T71" s="1007"/>
      <c r="U71" s="1007"/>
      <c r="V71" s="1007">
        <v>35</v>
      </c>
      <c r="W71" s="1007"/>
      <c r="X71" s="1007"/>
      <c r="Y71" s="1007"/>
      <c r="Z71" s="1007"/>
      <c r="AA71" s="1007">
        <v>7</v>
      </c>
      <c r="AB71" s="1007"/>
      <c r="AC71" s="1007"/>
      <c r="AD71" s="1007"/>
      <c r="AE71" s="1007"/>
      <c r="AF71" s="1007">
        <v>7</v>
      </c>
      <c r="AG71" s="1007"/>
      <c r="AH71" s="1007"/>
      <c r="AI71" s="1007"/>
      <c r="AJ71" s="1007"/>
      <c r="AK71" s="1007">
        <v>0</v>
      </c>
      <c r="AL71" s="1007"/>
      <c r="AM71" s="1007"/>
      <c r="AN71" s="1007"/>
      <c r="AO71" s="1007"/>
      <c r="AP71" s="1007">
        <v>0</v>
      </c>
      <c r="AQ71" s="1007"/>
      <c r="AR71" s="1007"/>
      <c r="AS71" s="1007"/>
      <c r="AT71" s="1007"/>
      <c r="AU71" s="1007">
        <v>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552</v>
      </c>
      <c r="C72" s="1011"/>
      <c r="D72" s="1011"/>
      <c r="E72" s="1011"/>
      <c r="F72" s="1011"/>
      <c r="G72" s="1011"/>
      <c r="H72" s="1011"/>
      <c r="I72" s="1011"/>
      <c r="J72" s="1011"/>
      <c r="K72" s="1011"/>
      <c r="L72" s="1011"/>
      <c r="M72" s="1011"/>
      <c r="N72" s="1011"/>
      <c r="O72" s="1011"/>
      <c r="P72" s="1012"/>
      <c r="Q72" s="1013">
        <v>13</v>
      </c>
      <c r="R72" s="1007"/>
      <c r="S72" s="1007"/>
      <c r="T72" s="1007"/>
      <c r="U72" s="1007"/>
      <c r="V72" s="1007">
        <v>9</v>
      </c>
      <c r="W72" s="1007"/>
      <c r="X72" s="1007"/>
      <c r="Y72" s="1007"/>
      <c r="Z72" s="1007"/>
      <c r="AA72" s="1007">
        <v>3</v>
      </c>
      <c r="AB72" s="1007"/>
      <c r="AC72" s="1007"/>
      <c r="AD72" s="1007"/>
      <c r="AE72" s="1007"/>
      <c r="AF72" s="1007">
        <v>3</v>
      </c>
      <c r="AG72" s="1007"/>
      <c r="AH72" s="1007"/>
      <c r="AI72" s="1007"/>
      <c r="AJ72" s="1007"/>
      <c r="AK72" s="1007">
        <v>0</v>
      </c>
      <c r="AL72" s="1007"/>
      <c r="AM72" s="1007"/>
      <c r="AN72" s="1007"/>
      <c r="AO72" s="1007"/>
      <c r="AP72" s="1007">
        <v>0</v>
      </c>
      <c r="AQ72" s="1007"/>
      <c r="AR72" s="1007"/>
      <c r="AS72" s="1007"/>
      <c r="AT72" s="1007"/>
      <c r="AU72" s="1007">
        <v>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553</v>
      </c>
      <c r="C73" s="1011"/>
      <c r="D73" s="1011"/>
      <c r="E73" s="1011"/>
      <c r="F73" s="1011"/>
      <c r="G73" s="1011"/>
      <c r="H73" s="1011"/>
      <c r="I73" s="1011"/>
      <c r="J73" s="1011"/>
      <c r="K73" s="1011"/>
      <c r="L73" s="1011"/>
      <c r="M73" s="1011"/>
      <c r="N73" s="1011"/>
      <c r="O73" s="1011"/>
      <c r="P73" s="1012"/>
      <c r="Q73" s="1013">
        <v>4</v>
      </c>
      <c r="R73" s="1007"/>
      <c r="S73" s="1007"/>
      <c r="T73" s="1007"/>
      <c r="U73" s="1007"/>
      <c r="V73" s="1007">
        <v>3</v>
      </c>
      <c r="W73" s="1007"/>
      <c r="X73" s="1007"/>
      <c r="Y73" s="1007"/>
      <c r="Z73" s="1007"/>
      <c r="AA73" s="1007">
        <v>2</v>
      </c>
      <c r="AB73" s="1007"/>
      <c r="AC73" s="1007"/>
      <c r="AD73" s="1007"/>
      <c r="AE73" s="1007"/>
      <c r="AF73" s="1007">
        <v>2</v>
      </c>
      <c r="AG73" s="1007"/>
      <c r="AH73" s="1007"/>
      <c r="AI73" s="1007"/>
      <c r="AJ73" s="1007"/>
      <c r="AK73" s="1007">
        <v>0</v>
      </c>
      <c r="AL73" s="1007"/>
      <c r="AM73" s="1007"/>
      <c r="AN73" s="1007"/>
      <c r="AO73" s="1007"/>
      <c r="AP73" s="1007">
        <v>0</v>
      </c>
      <c r="AQ73" s="1007"/>
      <c r="AR73" s="1007"/>
      <c r="AS73" s="1007"/>
      <c r="AT73" s="1007"/>
      <c r="AU73" s="1007">
        <v>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554</v>
      </c>
      <c r="C74" s="1011"/>
      <c r="D74" s="1011"/>
      <c r="E74" s="1011"/>
      <c r="F74" s="1011"/>
      <c r="G74" s="1011"/>
      <c r="H74" s="1011"/>
      <c r="I74" s="1011"/>
      <c r="J74" s="1011"/>
      <c r="K74" s="1011"/>
      <c r="L74" s="1011"/>
      <c r="M74" s="1011"/>
      <c r="N74" s="1011"/>
      <c r="O74" s="1011"/>
      <c r="P74" s="1012"/>
      <c r="Q74" s="1013">
        <v>6</v>
      </c>
      <c r="R74" s="1007"/>
      <c r="S74" s="1007"/>
      <c r="T74" s="1007"/>
      <c r="U74" s="1007"/>
      <c r="V74" s="1007">
        <v>3</v>
      </c>
      <c r="W74" s="1007"/>
      <c r="X74" s="1007"/>
      <c r="Y74" s="1007"/>
      <c r="Z74" s="1007"/>
      <c r="AA74" s="1007">
        <v>4</v>
      </c>
      <c r="AB74" s="1007"/>
      <c r="AC74" s="1007"/>
      <c r="AD74" s="1007"/>
      <c r="AE74" s="1007"/>
      <c r="AF74" s="1007">
        <v>4</v>
      </c>
      <c r="AG74" s="1007"/>
      <c r="AH74" s="1007"/>
      <c r="AI74" s="1007"/>
      <c r="AJ74" s="1007"/>
      <c r="AK74" s="1007">
        <v>0</v>
      </c>
      <c r="AL74" s="1007"/>
      <c r="AM74" s="1007"/>
      <c r="AN74" s="1007"/>
      <c r="AO74" s="1007"/>
      <c r="AP74" s="1007">
        <v>0</v>
      </c>
      <c r="AQ74" s="1007"/>
      <c r="AR74" s="1007"/>
      <c r="AS74" s="1007"/>
      <c r="AT74" s="1007"/>
      <c r="AU74" s="1007">
        <v>0</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555</v>
      </c>
      <c r="C75" s="1011"/>
      <c r="D75" s="1011"/>
      <c r="E75" s="1011"/>
      <c r="F75" s="1011"/>
      <c r="G75" s="1011"/>
      <c r="H75" s="1011"/>
      <c r="I75" s="1011"/>
      <c r="J75" s="1011"/>
      <c r="K75" s="1011"/>
      <c r="L75" s="1011"/>
      <c r="M75" s="1011"/>
      <c r="N75" s="1011"/>
      <c r="O75" s="1011"/>
      <c r="P75" s="1012"/>
      <c r="Q75" s="1014">
        <v>29</v>
      </c>
      <c r="R75" s="1015"/>
      <c r="S75" s="1015"/>
      <c r="T75" s="1015"/>
      <c r="U75" s="1016"/>
      <c r="V75" s="1017">
        <v>26</v>
      </c>
      <c r="W75" s="1015"/>
      <c r="X75" s="1015"/>
      <c r="Y75" s="1015"/>
      <c r="Z75" s="1016"/>
      <c r="AA75" s="1017">
        <v>3</v>
      </c>
      <c r="AB75" s="1015"/>
      <c r="AC75" s="1015"/>
      <c r="AD75" s="1015"/>
      <c r="AE75" s="1016"/>
      <c r="AF75" s="1017">
        <v>3</v>
      </c>
      <c r="AG75" s="1015"/>
      <c r="AH75" s="1015"/>
      <c r="AI75" s="1015"/>
      <c r="AJ75" s="1016"/>
      <c r="AK75" s="1017">
        <v>0</v>
      </c>
      <c r="AL75" s="1015"/>
      <c r="AM75" s="1015"/>
      <c r="AN75" s="1015"/>
      <c r="AO75" s="1016"/>
      <c r="AP75" s="1017">
        <v>0</v>
      </c>
      <c r="AQ75" s="1015"/>
      <c r="AR75" s="1015"/>
      <c r="AS75" s="1015"/>
      <c r="AT75" s="1016"/>
      <c r="AU75" s="1017">
        <v>0</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6830</v>
      </c>
      <c r="AG88" s="995"/>
      <c r="AH88" s="995"/>
      <c r="AI88" s="995"/>
      <c r="AJ88" s="995"/>
      <c r="AK88" s="999"/>
      <c r="AL88" s="999"/>
      <c r="AM88" s="999"/>
      <c r="AN88" s="999"/>
      <c r="AO88" s="999"/>
      <c r="AP88" s="995">
        <v>0</v>
      </c>
      <c r="AQ88" s="995"/>
      <c r="AR88" s="995"/>
      <c r="AS88" s="995"/>
      <c r="AT88" s="995"/>
      <c r="AU88" s="995">
        <v>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37</v>
      </c>
      <c r="CS102" s="989"/>
      <c r="CT102" s="989"/>
      <c r="CU102" s="989"/>
      <c r="CV102" s="990"/>
      <c r="CW102" s="988">
        <v>23</v>
      </c>
      <c r="CX102" s="989"/>
      <c r="CY102" s="989"/>
      <c r="CZ102" s="989"/>
      <c r="DA102" s="990"/>
      <c r="DB102" s="988">
        <v>10</v>
      </c>
      <c r="DC102" s="989"/>
      <c r="DD102" s="989"/>
      <c r="DE102" s="989"/>
      <c r="DF102" s="990"/>
      <c r="DG102" s="988" t="s">
        <v>563</v>
      </c>
      <c r="DH102" s="989"/>
      <c r="DI102" s="989"/>
      <c r="DJ102" s="989"/>
      <c r="DK102" s="990"/>
      <c r="DL102" s="988" t="s">
        <v>563</v>
      </c>
      <c r="DM102" s="989"/>
      <c r="DN102" s="989"/>
      <c r="DO102" s="989"/>
      <c r="DP102" s="990"/>
      <c r="DQ102" s="988" t="s">
        <v>563</v>
      </c>
      <c r="DR102" s="989"/>
      <c r="DS102" s="989"/>
      <c r="DT102" s="989"/>
      <c r="DU102" s="990"/>
      <c r="DV102" s="973" t="s">
        <v>563</v>
      </c>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30" customFormat="1" ht="26.25" customHeight="1" x14ac:dyDescent="0.15">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396924</v>
      </c>
      <c r="AB110" s="925"/>
      <c r="AC110" s="925"/>
      <c r="AD110" s="925"/>
      <c r="AE110" s="926"/>
      <c r="AF110" s="927">
        <v>407598</v>
      </c>
      <c r="AG110" s="925"/>
      <c r="AH110" s="925"/>
      <c r="AI110" s="925"/>
      <c r="AJ110" s="926"/>
      <c r="AK110" s="927">
        <v>426403</v>
      </c>
      <c r="AL110" s="925"/>
      <c r="AM110" s="925"/>
      <c r="AN110" s="925"/>
      <c r="AO110" s="926"/>
      <c r="AP110" s="928">
        <v>23.5</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3532660</v>
      </c>
      <c r="BR110" s="878"/>
      <c r="BS110" s="878"/>
      <c r="BT110" s="878"/>
      <c r="BU110" s="878"/>
      <c r="BV110" s="878">
        <v>3474454</v>
      </c>
      <c r="BW110" s="878"/>
      <c r="BX110" s="878"/>
      <c r="BY110" s="878"/>
      <c r="BZ110" s="878"/>
      <c r="CA110" s="878">
        <v>3438975</v>
      </c>
      <c r="CB110" s="878"/>
      <c r="CC110" s="878"/>
      <c r="CD110" s="878"/>
      <c r="CE110" s="878"/>
      <c r="CF110" s="902">
        <v>189.4</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v>842</v>
      </c>
      <c r="BR111" s="853"/>
      <c r="BS111" s="853"/>
      <c r="BT111" s="853"/>
      <c r="BU111" s="853"/>
      <c r="BV111" s="853">
        <v>5727</v>
      </c>
      <c r="BW111" s="853"/>
      <c r="BX111" s="853"/>
      <c r="BY111" s="853"/>
      <c r="BZ111" s="853"/>
      <c r="CA111" s="853">
        <v>10354</v>
      </c>
      <c r="CB111" s="853"/>
      <c r="CC111" s="853"/>
      <c r="CD111" s="853"/>
      <c r="CE111" s="853"/>
      <c r="CF111" s="911">
        <v>0.6</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1227681</v>
      </c>
      <c r="BR112" s="853"/>
      <c r="BS112" s="853"/>
      <c r="BT112" s="853"/>
      <c r="BU112" s="853"/>
      <c r="BV112" s="853">
        <v>1242014</v>
      </c>
      <c r="BW112" s="853"/>
      <c r="BX112" s="853"/>
      <c r="BY112" s="853"/>
      <c r="BZ112" s="853"/>
      <c r="CA112" s="853">
        <v>1188726</v>
      </c>
      <c r="CB112" s="853"/>
      <c r="CC112" s="853"/>
      <c r="CD112" s="853"/>
      <c r="CE112" s="853"/>
      <c r="CF112" s="911">
        <v>65.5</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107449</v>
      </c>
      <c r="AB113" s="955"/>
      <c r="AC113" s="955"/>
      <c r="AD113" s="955"/>
      <c r="AE113" s="956"/>
      <c r="AF113" s="957">
        <v>110427</v>
      </c>
      <c r="AG113" s="955"/>
      <c r="AH113" s="955"/>
      <c r="AI113" s="955"/>
      <c r="AJ113" s="956"/>
      <c r="AK113" s="957">
        <v>107624</v>
      </c>
      <c r="AL113" s="955"/>
      <c r="AM113" s="955"/>
      <c r="AN113" s="955"/>
      <c r="AO113" s="956"/>
      <c r="AP113" s="958">
        <v>5.9</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323424</v>
      </c>
      <c r="BR114" s="853"/>
      <c r="BS114" s="853"/>
      <c r="BT114" s="853"/>
      <c r="BU114" s="853"/>
      <c r="BV114" s="853">
        <v>606848</v>
      </c>
      <c r="BW114" s="853"/>
      <c r="BX114" s="853"/>
      <c r="BY114" s="853"/>
      <c r="BZ114" s="853"/>
      <c r="CA114" s="853">
        <v>308651</v>
      </c>
      <c r="CB114" s="853"/>
      <c r="CC114" s="853"/>
      <c r="CD114" s="853"/>
      <c r="CE114" s="853"/>
      <c r="CF114" s="911">
        <v>17</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842</v>
      </c>
      <c r="AB115" s="955"/>
      <c r="AC115" s="955"/>
      <c r="AD115" s="955"/>
      <c r="AE115" s="956"/>
      <c r="AF115" s="957">
        <v>570</v>
      </c>
      <c r="AG115" s="955"/>
      <c r="AH115" s="955"/>
      <c r="AI115" s="955"/>
      <c r="AJ115" s="956"/>
      <c r="AK115" s="957">
        <v>354</v>
      </c>
      <c r="AL115" s="955"/>
      <c r="AM115" s="955"/>
      <c r="AN115" s="955"/>
      <c r="AO115" s="956"/>
      <c r="AP115" s="958">
        <v>0</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505215</v>
      </c>
      <c r="AB117" s="939"/>
      <c r="AC117" s="939"/>
      <c r="AD117" s="939"/>
      <c r="AE117" s="940"/>
      <c r="AF117" s="941">
        <v>518595</v>
      </c>
      <c r="AG117" s="939"/>
      <c r="AH117" s="939"/>
      <c r="AI117" s="939"/>
      <c r="AJ117" s="940"/>
      <c r="AK117" s="941">
        <v>534381</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442</v>
      </c>
      <c r="BP119" s="914"/>
      <c r="BQ119" s="915">
        <v>5084607</v>
      </c>
      <c r="BR119" s="881"/>
      <c r="BS119" s="881"/>
      <c r="BT119" s="881"/>
      <c r="BU119" s="881"/>
      <c r="BV119" s="881">
        <v>5329043</v>
      </c>
      <c r="BW119" s="881"/>
      <c r="BX119" s="881"/>
      <c r="BY119" s="881"/>
      <c r="BZ119" s="881"/>
      <c r="CA119" s="881">
        <v>4946706</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842</v>
      </c>
      <c r="DH119" s="800"/>
      <c r="DI119" s="800"/>
      <c r="DJ119" s="800"/>
      <c r="DK119" s="801"/>
      <c r="DL119" s="802">
        <v>5727</v>
      </c>
      <c r="DM119" s="800"/>
      <c r="DN119" s="800"/>
      <c r="DO119" s="800"/>
      <c r="DP119" s="801"/>
      <c r="DQ119" s="802">
        <v>10354</v>
      </c>
      <c r="DR119" s="800"/>
      <c r="DS119" s="800"/>
      <c r="DT119" s="800"/>
      <c r="DU119" s="801"/>
      <c r="DV119" s="884">
        <v>0.6</v>
      </c>
      <c r="DW119" s="885"/>
      <c r="DX119" s="885"/>
      <c r="DY119" s="885"/>
      <c r="DZ119" s="886"/>
    </row>
    <row r="120" spans="1:130" s="230" customFormat="1" ht="26.25" customHeight="1" x14ac:dyDescent="0.15">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3144903</v>
      </c>
      <c r="BR120" s="878"/>
      <c r="BS120" s="878"/>
      <c r="BT120" s="878"/>
      <c r="BU120" s="878"/>
      <c r="BV120" s="878">
        <v>2948820</v>
      </c>
      <c r="BW120" s="878"/>
      <c r="BX120" s="878"/>
      <c r="BY120" s="878"/>
      <c r="BZ120" s="878"/>
      <c r="CA120" s="878">
        <v>2851634</v>
      </c>
      <c r="CB120" s="878"/>
      <c r="CC120" s="878"/>
      <c r="CD120" s="878"/>
      <c r="CE120" s="878"/>
      <c r="CF120" s="902">
        <v>157</v>
      </c>
      <c r="CG120" s="903"/>
      <c r="CH120" s="903"/>
      <c r="CI120" s="903"/>
      <c r="CJ120" s="903"/>
      <c r="CK120" s="904" t="s">
        <v>446</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766089</v>
      </c>
      <c r="DH120" s="878"/>
      <c r="DI120" s="878"/>
      <c r="DJ120" s="878"/>
      <c r="DK120" s="878"/>
      <c r="DL120" s="878">
        <v>740716</v>
      </c>
      <c r="DM120" s="878"/>
      <c r="DN120" s="878"/>
      <c r="DO120" s="878"/>
      <c r="DP120" s="878"/>
      <c r="DQ120" s="878">
        <v>688749</v>
      </c>
      <c r="DR120" s="878"/>
      <c r="DS120" s="878"/>
      <c r="DT120" s="878"/>
      <c r="DU120" s="878"/>
      <c r="DV120" s="879">
        <v>37.9</v>
      </c>
      <c r="DW120" s="879"/>
      <c r="DX120" s="879"/>
      <c r="DY120" s="879"/>
      <c r="DZ120" s="880"/>
    </row>
    <row r="121" spans="1:130" s="230" customFormat="1" ht="26.25" customHeight="1" x14ac:dyDescent="0.15">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30529</v>
      </c>
      <c r="BR121" s="853"/>
      <c r="BS121" s="853"/>
      <c r="BT121" s="853"/>
      <c r="BU121" s="853"/>
      <c r="BV121" s="853">
        <v>26950</v>
      </c>
      <c r="BW121" s="853"/>
      <c r="BX121" s="853"/>
      <c r="BY121" s="853"/>
      <c r="BZ121" s="853"/>
      <c r="CA121" s="853">
        <v>30463</v>
      </c>
      <c r="CB121" s="853"/>
      <c r="CC121" s="853"/>
      <c r="CD121" s="853"/>
      <c r="CE121" s="853"/>
      <c r="CF121" s="911">
        <v>1.7</v>
      </c>
      <c r="CG121" s="912"/>
      <c r="CH121" s="912"/>
      <c r="CI121" s="912"/>
      <c r="CJ121" s="912"/>
      <c r="CK121" s="905"/>
      <c r="CL121" s="891"/>
      <c r="CM121" s="891"/>
      <c r="CN121" s="891"/>
      <c r="CO121" s="892"/>
      <c r="CP121" s="871" t="s">
        <v>389</v>
      </c>
      <c r="CQ121" s="872"/>
      <c r="CR121" s="872"/>
      <c r="CS121" s="872"/>
      <c r="CT121" s="872"/>
      <c r="CU121" s="872"/>
      <c r="CV121" s="872"/>
      <c r="CW121" s="872"/>
      <c r="CX121" s="872"/>
      <c r="CY121" s="872"/>
      <c r="CZ121" s="872"/>
      <c r="DA121" s="872"/>
      <c r="DB121" s="872"/>
      <c r="DC121" s="872"/>
      <c r="DD121" s="872"/>
      <c r="DE121" s="872"/>
      <c r="DF121" s="873"/>
      <c r="DG121" s="852">
        <v>343344</v>
      </c>
      <c r="DH121" s="853"/>
      <c r="DI121" s="853"/>
      <c r="DJ121" s="853"/>
      <c r="DK121" s="853"/>
      <c r="DL121" s="853">
        <v>378017</v>
      </c>
      <c r="DM121" s="853"/>
      <c r="DN121" s="853"/>
      <c r="DO121" s="853"/>
      <c r="DP121" s="853"/>
      <c r="DQ121" s="853">
        <v>366963</v>
      </c>
      <c r="DR121" s="853"/>
      <c r="DS121" s="853"/>
      <c r="DT121" s="853"/>
      <c r="DU121" s="853"/>
      <c r="DV121" s="830">
        <v>20.2</v>
      </c>
      <c r="DW121" s="830"/>
      <c r="DX121" s="830"/>
      <c r="DY121" s="830"/>
      <c r="DZ121" s="831"/>
    </row>
    <row r="122" spans="1:130" s="230" customFormat="1" ht="26.25" customHeight="1" x14ac:dyDescent="0.15">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3648806</v>
      </c>
      <c r="BR122" s="881"/>
      <c r="BS122" s="881"/>
      <c r="BT122" s="881"/>
      <c r="BU122" s="881"/>
      <c r="BV122" s="881">
        <v>3721496</v>
      </c>
      <c r="BW122" s="881"/>
      <c r="BX122" s="881"/>
      <c r="BY122" s="881"/>
      <c r="BZ122" s="881"/>
      <c r="CA122" s="881">
        <v>3787885</v>
      </c>
      <c r="CB122" s="881"/>
      <c r="CC122" s="881"/>
      <c r="CD122" s="881"/>
      <c r="CE122" s="881"/>
      <c r="CF122" s="882">
        <v>208.6</v>
      </c>
      <c r="CG122" s="883"/>
      <c r="CH122" s="883"/>
      <c r="CI122" s="883"/>
      <c r="CJ122" s="883"/>
      <c r="CK122" s="905"/>
      <c r="CL122" s="891"/>
      <c r="CM122" s="891"/>
      <c r="CN122" s="891"/>
      <c r="CO122" s="892"/>
      <c r="CP122" s="871" t="s">
        <v>392</v>
      </c>
      <c r="CQ122" s="872"/>
      <c r="CR122" s="872"/>
      <c r="CS122" s="872"/>
      <c r="CT122" s="872"/>
      <c r="CU122" s="872"/>
      <c r="CV122" s="872"/>
      <c r="CW122" s="872"/>
      <c r="CX122" s="872"/>
      <c r="CY122" s="872"/>
      <c r="CZ122" s="872"/>
      <c r="DA122" s="872"/>
      <c r="DB122" s="872"/>
      <c r="DC122" s="872"/>
      <c r="DD122" s="872"/>
      <c r="DE122" s="872"/>
      <c r="DF122" s="873"/>
      <c r="DG122" s="852">
        <v>98363</v>
      </c>
      <c r="DH122" s="853"/>
      <c r="DI122" s="853"/>
      <c r="DJ122" s="853"/>
      <c r="DK122" s="853"/>
      <c r="DL122" s="853">
        <v>103951</v>
      </c>
      <c r="DM122" s="853"/>
      <c r="DN122" s="853"/>
      <c r="DO122" s="853"/>
      <c r="DP122" s="853"/>
      <c r="DQ122" s="853">
        <v>115062</v>
      </c>
      <c r="DR122" s="853"/>
      <c r="DS122" s="853"/>
      <c r="DT122" s="853"/>
      <c r="DU122" s="853"/>
      <c r="DV122" s="830">
        <v>6.3</v>
      </c>
      <c r="DW122" s="830"/>
      <c r="DX122" s="830"/>
      <c r="DY122" s="830"/>
      <c r="DZ122" s="831"/>
    </row>
    <row r="123" spans="1:130" s="230" customFormat="1" ht="26.25" customHeight="1" x14ac:dyDescent="0.15">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450</v>
      </c>
      <c r="BP123" s="914"/>
      <c r="BQ123" s="868">
        <v>6824238</v>
      </c>
      <c r="BR123" s="869"/>
      <c r="BS123" s="869"/>
      <c r="BT123" s="869"/>
      <c r="BU123" s="869"/>
      <c r="BV123" s="869">
        <v>6697266</v>
      </c>
      <c r="BW123" s="869"/>
      <c r="BX123" s="869"/>
      <c r="BY123" s="869"/>
      <c r="BZ123" s="869"/>
      <c r="CA123" s="869">
        <v>6669982</v>
      </c>
      <c r="CB123" s="869"/>
      <c r="CC123" s="869"/>
      <c r="CD123" s="869"/>
      <c r="CE123" s="869"/>
      <c r="CF123" s="784"/>
      <c r="CG123" s="785"/>
      <c r="CH123" s="785"/>
      <c r="CI123" s="785"/>
      <c r="CJ123" s="870"/>
      <c r="CK123" s="905"/>
      <c r="CL123" s="891"/>
      <c r="CM123" s="891"/>
      <c r="CN123" s="891"/>
      <c r="CO123" s="892"/>
      <c r="CP123" s="871" t="s">
        <v>395</v>
      </c>
      <c r="CQ123" s="872"/>
      <c r="CR123" s="872"/>
      <c r="CS123" s="872"/>
      <c r="CT123" s="872"/>
      <c r="CU123" s="872"/>
      <c r="CV123" s="872"/>
      <c r="CW123" s="872"/>
      <c r="CX123" s="872"/>
      <c r="CY123" s="872"/>
      <c r="CZ123" s="872"/>
      <c r="DA123" s="872"/>
      <c r="DB123" s="872"/>
      <c r="DC123" s="872"/>
      <c r="DD123" s="872"/>
      <c r="DE123" s="872"/>
      <c r="DF123" s="873"/>
      <c r="DG123" s="815">
        <v>19885</v>
      </c>
      <c r="DH123" s="816"/>
      <c r="DI123" s="816"/>
      <c r="DJ123" s="816"/>
      <c r="DK123" s="817"/>
      <c r="DL123" s="818">
        <v>19330</v>
      </c>
      <c r="DM123" s="816"/>
      <c r="DN123" s="816"/>
      <c r="DO123" s="816"/>
      <c r="DP123" s="817"/>
      <c r="DQ123" s="818">
        <v>17952</v>
      </c>
      <c r="DR123" s="816"/>
      <c r="DS123" s="816"/>
      <c r="DT123" s="816"/>
      <c r="DU123" s="817"/>
      <c r="DV123" s="860">
        <v>1</v>
      </c>
      <c r="DW123" s="861"/>
      <c r="DX123" s="861"/>
      <c r="DY123" s="861"/>
      <c r="DZ123" s="862"/>
    </row>
    <row r="124" spans="1:130" s="230" customFormat="1" ht="26.25" customHeight="1" thickBot="1" x14ac:dyDescent="0.2">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842</v>
      </c>
      <c r="AB127" s="816"/>
      <c r="AC127" s="816"/>
      <c r="AD127" s="816"/>
      <c r="AE127" s="817"/>
      <c r="AF127" s="818">
        <v>570</v>
      </c>
      <c r="AG127" s="816"/>
      <c r="AH127" s="816"/>
      <c r="AI127" s="816"/>
      <c r="AJ127" s="817"/>
      <c r="AK127" s="818">
        <v>354</v>
      </c>
      <c r="AL127" s="816"/>
      <c r="AM127" s="816"/>
      <c r="AN127" s="816"/>
      <c r="AO127" s="817"/>
      <c r="AP127" s="860">
        <v>0</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7504</v>
      </c>
      <c r="AB128" s="837"/>
      <c r="AC128" s="837"/>
      <c r="AD128" s="837"/>
      <c r="AE128" s="838"/>
      <c r="AF128" s="839">
        <v>8657</v>
      </c>
      <c r="AG128" s="837"/>
      <c r="AH128" s="837"/>
      <c r="AI128" s="837"/>
      <c r="AJ128" s="838"/>
      <c r="AK128" s="839">
        <v>7582</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2210479</v>
      </c>
      <c r="AB129" s="816"/>
      <c r="AC129" s="816"/>
      <c r="AD129" s="816"/>
      <c r="AE129" s="817"/>
      <c r="AF129" s="818">
        <v>2120064</v>
      </c>
      <c r="AG129" s="816"/>
      <c r="AH129" s="816"/>
      <c r="AI129" s="816"/>
      <c r="AJ129" s="817"/>
      <c r="AK129" s="818">
        <v>2168606</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344405</v>
      </c>
      <c r="AB130" s="816"/>
      <c r="AC130" s="816"/>
      <c r="AD130" s="816"/>
      <c r="AE130" s="817"/>
      <c r="AF130" s="818">
        <v>349047</v>
      </c>
      <c r="AG130" s="816"/>
      <c r="AH130" s="816"/>
      <c r="AI130" s="816"/>
      <c r="AJ130" s="817"/>
      <c r="AK130" s="818">
        <v>352770</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8.9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1866074</v>
      </c>
      <c r="AB131" s="800"/>
      <c r="AC131" s="800"/>
      <c r="AD131" s="800"/>
      <c r="AE131" s="801"/>
      <c r="AF131" s="802">
        <v>1771017</v>
      </c>
      <c r="AG131" s="800"/>
      <c r="AH131" s="800"/>
      <c r="AI131" s="800"/>
      <c r="AJ131" s="801"/>
      <c r="AK131" s="802">
        <v>1815836</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8.2154298279999995</v>
      </c>
      <c r="AB132" s="781"/>
      <c r="AC132" s="781"/>
      <c r="AD132" s="781"/>
      <c r="AE132" s="782"/>
      <c r="AF132" s="783">
        <v>9.0846671709999995</v>
      </c>
      <c r="AG132" s="781"/>
      <c r="AH132" s="781"/>
      <c r="AI132" s="781"/>
      <c r="AJ132" s="782"/>
      <c r="AK132" s="783">
        <v>9.5839602250000002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8.1</v>
      </c>
      <c r="AB133" s="760"/>
      <c r="AC133" s="760"/>
      <c r="AD133" s="760"/>
      <c r="AE133" s="761"/>
      <c r="AF133" s="759">
        <v>8.5</v>
      </c>
      <c r="AG133" s="760"/>
      <c r="AH133" s="760"/>
      <c r="AI133" s="760"/>
      <c r="AJ133" s="761"/>
      <c r="AK133" s="759">
        <v>8.9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A4WuNsS32C6fB2OLjpqn6YgiGNiloKmoZwGLqC30WN85il0xghxjZqxQhHBa9s//FfXuVtmtoItakfcipmZQ==" saltValue="DMyyXoQXuo0+Ac52CqAFV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ZQILlnxsey18YNhQeZEcU8UzCG+WnEE0vXOAIblWMPXBf/QNGkxf+4rflXXbkfrMcvmr9EOLi1M2dFZk5pIRWQ==" saltValue="hwMDnVR9Y2fBe4QyfWHI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qTtnvQa+iu4/UG6Z20PFkxJGI2pxaXfMDIkkzY2qEX9QFXxa6EyYtvQHZKadyiLRr1U3zLcrFO3LhlOklqrvA==" saltValue="wFYpexN3ZBDoGRw5RY0Hg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681448</v>
      </c>
      <c r="AP9" s="281">
        <v>312448</v>
      </c>
      <c r="AQ9" s="282">
        <v>243450</v>
      </c>
      <c r="AR9" s="283">
        <v>28.3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3318</v>
      </c>
      <c r="AP10" s="284">
        <v>1521</v>
      </c>
      <c r="AQ10" s="285">
        <v>36828</v>
      </c>
      <c r="AR10" s="286">
        <v>-95.9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t="s">
        <v>487</v>
      </c>
      <c r="AP11" s="284" t="s">
        <v>487</v>
      </c>
      <c r="AQ11" s="285">
        <v>2575</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489</v>
      </c>
      <c r="AL13" s="1167"/>
      <c r="AM13" s="1167"/>
      <c r="AN13" s="1168"/>
      <c r="AO13" s="284">
        <v>24957</v>
      </c>
      <c r="AP13" s="284">
        <v>11443</v>
      </c>
      <c r="AQ13" s="285">
        <v>11862</v>
      </c>
      <c r="AR13" s="286">
        <v>-3.5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490</v>
      </c>
      <c r="AL14" s="1167"/>
      <c r="AM14" s="1167"/>
      <c r="AN14" s="1168"/>
      <c r="AO14" s="284">
        <v>9091</v>
      </c>
      <c r="AP14" s="284">
        <v>4168</v>
      </c>
      <c r="AQ14" s="285">
        <v>4647</v>
      </c>
      <c r="AR14" s="286">
        <v>-10.3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491</v>
      </c>
      <c r="AL15" s="1170"/>
      <c r="AM15" s="1170"/>
      <c r="AN15" s="1171"/>
      <c r="AO15" s="284">
        <v>-43373</v>
      </c>
      <c r="AP15" s="284">
        <v>-19887</v>
      </c>
      <c r="AQ15" s="285">
        <v>-13358</v>
      </c>
      <c r="AR15" s="286">
        <v>48.9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675441</v>
      </c>
      <c r="AP16" s="284">
        <v>309693</v>
      </c>
      <c r="AQ16" s="285">
        <v>286004</v>
      </c>
      <c r="AR16" s="286">
        <v>8.3000000000000007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496</v>
      </c>
      <c r="AL21" s="1173"/>
      <c r="AM21" s="1173"/>
      <c r="AN21" s="1174"/>
      <c r="AO21" s="297">
        <v>28.43</v>
      </c>
      <c r="AP21" s="298">
        <v>24.25</v>
      </c>
      <c r="AQ21" s="299">
        <v>4.18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497</v>
      </c>
      <c r="AL22" s="1173"/>
      <c r="AM22" s="1173"/>
      <c r="AN22" s="1174"/>
      <c r="AO22" s="302">
        <v>94.2</v>
      </c>
      <c r="AP22" s="303">
        <v>95.4</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501</v>
      </c>
      <c r="AL32" s="1157"/>
      <c r="AM32" s="1157"/>
      <c r="AN32" s="1158"/>
      <c r="AO32" s="312">
        <v>426403</v>
      </c>
      <c r="AP32" s="312">
        <v>195508</v>
      </c>
      <c r="AQ32" s="313">
        <v>167387</v>
      </c>
      <c r="AR32" s="314">
        <v>16.8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502</v>
      </c>
      <c r="AL33" s="1157"/>
      <c r="AM33" s="1157"/>
      <c r="AN33" s="115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487</v>
      </c>
      <c r="AP34" s="312" t="s">
        <v>487</v>
      </c>
      <c r="AQ34" s="313">
        <v>5</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107624</v>
      </c>
      <c r="AP35" s="312">
        <v>49346</v>
      </c>
      <c r="AQ35" s="313">
        <v>34589</v>
      </c>
      <c r="AR35" s="314">
        <v>42.7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t="s">
        <v>487</v>
      </c>
      <c r="AP36" s="312" t="s">
        <v>487</v>
      </c>
      <c r="AQ36" s="313">
        <v>2508</v>
      </c>
      <c r="AR36" s="314" t="s">
        <v>487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v>354</v>
      </c>
      <c r="AP37" s="312">
        <v>162</v>
      </c>
      <c r="AQ37" s="313">
        <v>1525</v>
      </c>
      <c r="AR37" s="314">
        <v>-89.4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t="s">
        <v>487</v>
      </c>
      <c r="AP38" s="315" t="s">
        <v>487</v>
      </c>
      <c r="AQ38" s="316">
        <v>44</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v>-7582</v>
      </c>
      <c r="AP39" s="312">
        <v>-3476</v>
      </c>
      <c r="AQ39" s="313">
        <v>-7489</v>
      </c>
      <c r="AR39" s="314">
        <v>-53.6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-352770</v>
      </c>
      <c r="AP40" s="312">
        <v>-161747</v>
      </c>
      <c r="AQ40" s="313">
        <v>-138932</v>
      </c>
      <c r="AR40" s="314">
        <v>16.399999999999999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174029</v>
      </c>
      <c r="AP41" s="312">
        <v>79793</v>
      </c>
      <c r="AQ41" s="313">
        <v>59636</v>
      </c>
      <c r="AR41" s="314">
        <v>33.799999999999997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1069757</v>
      </c>
      <c r="AN51" s="334">
        <v>451184</v>
      </c>
      <c r="AO51" s="335">
        <v>52.5</v>
      </c>
      <c r="AP51" s="336">
        <v>268375</v>
      </c>
      <c r="AQ51" s="337">
        <v>-1.2</v>
      </c>
      <c r="AR51" s="338">
        <v>53.7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413131</v>
      </c>
      <c r="AN52" s="342">
        <v>174243</v>
      </c>
      <c r="AO52" s="343">
        <v>65.900000000000006</v>
      </c>
      <c r="AP52" s="344">
        <v>119602</v>
      </c>
      <c r="AQ52" s="345">
        <v>1.5</v>
      </c>
      <c r="AR52" s="346">
        <v>64.400000000000006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740359</v>
      </c>
      <c r="AN53" s="334">
        <v>316935</v>
      </c>
      <c r="AO53" s="335">
        <v>-29.8</v>
      </c>
      <c r="AP53" s="336">
        <v>301035</v>
      </c>
      <c r="AQ53" s="337">
        <v>12.2</v>
      </c>
      <c r="AR53" s="338">
        <v>-42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130218</v>
      </c>
      <c r="AN54" s="342">
        <v>55744</v>
      </c>
      <c r="AO54" s="343">
        <v>-68</v>
      </c>
      <c r="AP54" s="344">
        <v>154376</v>
      </c>
      <c r="AQ54" s="345">
        <v>29.1</v>
      </c>
      <c r="AR54" s="346">
        <v>-97.1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923812</v>
      </c>
      <c r="AN55" s="334">
        <v>404471</v>
      </c>
      <c r="AO55" s="335">
        <v>27.6</v>
      </c>
      <c r="AP55" s="336">
        <v>277467</v>
      </c>
      <c r="AQ55" s="337">
        <v>-7.8</v>
      </c>
      <c r="AR55" s="338">
        <v>35.4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307474</v>
      </c>
      <c r="AN56" s="342">
        <v>134621</v>
      </c>
      <c r="AO56" s="343">
        <v>141.5</v>
      </c>
      <c r="AP56" s="344">
        <v>128378</v>
      </c>
      <c r="AQ56" s="345">
        <v>-16.8</v>
      </c>
      <c r="AR56" s="346">
        <v>158.30000000000001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506245</v>
      </c>
      <c r="AN57" s="334">
        <v>226103</v>
      </c>
      <c r="AO57" s="335">
        <v>-44.1</v>
      </c>
      <c r="AP57" s="336">
        <v>282256</v>
      </c>
      <c r="AQ57" s="337">
        <v>1.7</v>
      </c>
      <c r="AR57" s="338">
        <v>-45.8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326489</v>
      </c>
      <c r="AN58" s="342">
        <v>145819</v>
      </c>
      <c r="AO58" s="343">
        <v>8.3000000000000007</v>
      </c>
      <c r="AP58" s="344">
        <v>145453</v>
      </c>
      <c r="AQ58" s="345">
        <v>13.3</v>
      </c>
      <c r="AR58" s="346">
        <v>-5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593276</v>
      </c>
      <c r="AN59" s="334">
        <v>272020</v>
      </c>
      <c r="AO59" s="335">
        <v>20.3</v>
      </c>
      <c r="AP59" s="336">
        <v>295341</v>
      </c>
      <c r="AQ59" s="337">
        <v>4.5999999999999996</v>
      </c>
      <c r="AR59" s="338">
        <v>15.7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307201</v>
      </c>
      <c r="AN60" s="342">
        <v>140853</v>
      </c>
      <c r="AO60" s="343">
        <v>-3.4</v>
      </c>
      <c r="AP60" s="344">
        <v>137402</v>
      </c>
      <c r="AQ60" s="345">
        <v>-5.5</v>
      </c>
      <c r="AR60" s="346">
        <v>2.1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766690</v>
      </c>
      <c r="AN61" s="349">
        <v>334143</v>
      </c>
      <c r="AO61" s="350">
        <v>5.3</v>
      </c>
      <c r="AP61" s="351">
        <v>284895</v>
      </c>
      <c r="AQ61" s="352">
        <v>1.9</v>
      </c>
      <c r="AR61" s="338">
        <v>3.4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296903</v>
      </c>
      <c r="AN62" s="342">
        <v>130256</v>
      </c>
      <c r="AO62" s="343">
        <v>28.9</v>
      </c>
      <c r="AP62" s="344">
        <v>137042</v>
      </c>
      <c r="AQ62" s="345">
        <v>4.3</v>
      </c>
      <c r="AR62" s="346">
        <v>24.6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NFHVueaxbJquFxfCwERHHKzlQo+usd8dzzfSNlUviLQ+A/p4YFj4OpwKzU7bH3YAh+uQVffg8tqm8exN1k4Tmg==" saltValue="USW8gT/fXNCtskSW3rfj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kM1slkTE1ByqIuNCkgOF0/+jaAO+rrGX4ke8DTho7cZj4KWb309zsQn1LWYoyEbOLvCwRRgKkglM8lJEo8byTg==" saltValue="Pup3RD3c9nqiGpyZm9hP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dFe4wfX35OXE4XMxSPveJcjwj4/hNR9eu7fmQ+x+xq5VCjqXQ0nkGQE/m+XEJFV3WR7/C0BQeeTxm6HuAal3Vg==" saltValue="/IkWO069MXGDkGG9DWTjl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14.79</v>
      </c>
      <c r="G47" s="12">
        <v>19.45</v>
      </c>
      <c r="H47" s="12">
        <v>18.239999999999998</v>
      </c>
      <c r="I47" s="12">
        <v>19.98</v>
      </c>
      <c r="J47" s="13">
        <v>19.53</v>
      </c>
    </row>
    <row r="48" spans="2:10" ht="57.75" customHeight="1" x14ac:dyDescent="0.15">
      <c r="B48" s="14"/>
      <c r="C48" s="1177" t="s">
        <v>4</v>
      </c>
      <c r="D48" s="1177"/>
      <c r="E48" s="1178"/>
      <c r="F48" s="15">
        <v>4.38</v>
      </c>
      <c r="G48" s="16">
        <v>5.69</v>
      </c>
      <c r="H48" s="16">
        <v>6.81</v>
      </c>
      <c r="I48" s="16">
        <v>7.05</v>
      </c>
      <c r="J48" s="17">
        <v>5.99</v>
      </c>
    </row>
    <row r="49" spans="2:10" ht="57.75" customHeight="1" thickBot="1" x14ac:dyDescent="0.2">
      <c r="B49" s="18"/>
      <c r="C49" s="1179" t="s">
        <v>5</v>
      </c>
      <c r="D49" s="1179"/>
      <c r="E49" s="1180"/>
      <c r="F49" s="19" t="s">
        <v>531</v>
      </c>
      <c r="G49" s="20">
        <v>6.66</v>
      </c>
      <c r="H49" s="20">
        <v>2.1800000000000002</v>
      </c>
      <c r="I49" s="20">
        <v>0.92</v>
      </c>
      <c r="J49" s="21" t="s">
        <v>532</v>
      </c>
    </row>
    <row r="50" spans="2:10" x14ac:dyDescent="0.15"/>
  </sheetData>
  <sheetProtection algorithmName="SHA-512" hashValue="WsUdhHVQ48DH3UjMvisFTrH4zcLAd/z4OspY3EkCD+zxUOsnKz+/+SmklWsSKQ7HtqcSG7mQhyq1Rb0jWTx4gA==" saltValue="0KR+dtoBVeM5HPMcptek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soumuka09</cp:lastModifiedBy>
  <cp:lastPrinted>2025-03-14T00:30:41Z</cp:lastPrinted>
  <dcterms:created xsi:type="dcterms:W3CDTF">2025-02-19T05:09:32Z</dcterms:created>
  <dcterms:modified xsi:type="dcterms:W3CDTF">2025-09-25T02:17:30Z</dcterms:modified>
  <cp:category/>
</cp:coreProperties>
</file>