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課内共有（N)\総務課\06 財政係\01財政関係\09財政一般各種調査\【財政状況資料集】_423831_小値賀町\R4財政状況資料集（R5年度作成）\"/>
    </mc:Choice>
  </mc:AlternateContent>
  <xr:revisionPtr revIDLastSave="0" documentId="13_ncr:1_{999BBD4A-E276-446C-96CD-5DD4396C6529}" xr6:coauthVersionLast="47" xr6:coauthVersionMax="47" xr10:uidLastSave="{00000000-0000-0000-0000-000000000000}"/>
  <bookViews>
    <workbookView xWindow="20370" yWindow="-120" windowWidth="19440" windowHeight="15000" tabRatio="77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O34" i="10"/>
  <c r="BW34" i="10"/>
  <c r="BW35" i="10" s="1"/>
  <c r="BW36" i="10" s="1"/>
  <c r="BW37" i="10" s="1"/>
  <c r="BW38" i="10" s="1"/>
  <c r="BW39" i="10" s="1"/>
  <c r="BW40" i="10" s="1"/>
  <c r="BW41"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<sst xmlns="http://schemas.openxmlformats.org/spreadsheetml/2006/main" count="1137" uniqueCount="608">
  <si>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</si>
  <si>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</si>
  <si>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</si>
  <si>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</si>
  <si>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</si>
  <si>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</si>
  <si>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</si>
  <si>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</si>
  <si>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</si>
  <si>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</si>
  <si>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</si>
  <si>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</si>
  <si>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</si>
  <si>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</si>
  <si>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</si>
  <si>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</si>
  <si>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</si>
  <si>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</si>
  <si>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</si>
  <si>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</si>
  <si>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</si>
  <si>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</si>
  <si>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</si>
  <si>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</si>
  <si>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</si>
  <si>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</si>
  <si>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</si>
  <si>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</si>
  <si>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</si>
  <si>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</si>
  <si>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</si>
  <si>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</si>
  <si>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</si>
  <si>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</si>
  <si>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</si>
  <si>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</si>
  <si>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</si>
  <si>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</si>
  <si>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</si>
  <si>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</si>
  <si>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</si>
  <si>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</si>
  <si>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</si>
  <si>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</si>
  <si>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</si>
  <si>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</si>
  <si>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</si>
  <si>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</si>
  <si>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</si>
  <si>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</si>
  <si>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</si>
  <si>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</si>
  <si>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</si>
  <si>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</si>
  <si>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</si>
  <si>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</si>
  <si>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</si>
  <si>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</si>
  <si>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</si>
  <si>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</si>
  <si>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</si>
  <si>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</si>
  <si>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</si>
  <si>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</si>
  <si>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</si>
  <si>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</si>
  <si>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</si>
  <si>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</si>
  <si>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</si>
  <si>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</si>
  <si>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</si>
  <si>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</si>
  <si>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</si>
  <si>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</si>
  <si>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</si>
  <si>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</si>
  <si>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</si>
  <si>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</si>
  <si>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</si>
  <si>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</si>
  <si>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</si>
  <si>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</si>
  <si>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</si>
  <si>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</si>
  <si>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</si>
  <si>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</si>
  <si>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</si>
  <si>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</si>
  <si>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</si>
  <si>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</si>
  <si>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</si>
  <si>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</si>
  <si>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</si>
  <si>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</si>
  <si>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</si>
  <si>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</si>
  <si>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</si>
  <si>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</si>
  <si>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</si>
  <si>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</si>
  <si>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小値賀町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</si>
  <si>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</si>
  <si>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</si>
  <si>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</si>
  <si>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</si>
  <si>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</si>
  <si>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</si>
  <si>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</si>
  <si>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</si>
  <si>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</si>
  <si>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</si>
  <si>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</si>
  <si>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</si>
  <si>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</si>
  <si>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</si>
  <si>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</si>
  <si>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</si>
  <si>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</si>
  <si>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</si>
  <si>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</si>
  <si>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</si>
  <si>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</si>
  <si>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</si>
  <si>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</si>
  <si>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</si>
  <si>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</si>
  <si>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</si>
  <si>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</si>
  <si>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</si>
  <si>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</si>
  <si>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</si>
  <si>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</si>
  <si>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</si>
  <si>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</si>
  <si>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</si>
  <si>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</si>
  <si>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</si>
  <si>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</si>
  <si>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</si>
  <si>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</si>
  <si>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</si>
  <si>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</si>
  <si>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</si>
  <si>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</si>
  <si>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</si>
  <si>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</si>
  <si>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</si>
  <si>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</si>
  <si>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</si>
  <si>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</si>
  <si>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</si>
  <si>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</si>
  <si>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</si>
  <si>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</si>
  <si>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</si>
  <si>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</si>
  <si>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</si>
  <si>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</si>
  <si>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</si>
  <si>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</si>
  <si>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</si>
  <si>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</si>
  <si>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</si>
  <si>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</si>
  <si>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</si>
  <si>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</si>
  <si>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</si>
  <si>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</si>
  <si>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</si>
  <si>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</si>
  <si>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</si>
  <si>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</si>
  <si>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</si>
  <si>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</si>
  <si>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</si>
  <si>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</si>
  <si>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</si>
  <si>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</si>
  <si>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</si>
  <si>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</si>
  <si>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</si>
  <si>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</si>
  <si>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</si>
  <si>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</si>
  <si>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</si>
  <si>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</si>
  <si>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</si>
  <si>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</si>
  <si>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</si>
  <si>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</si>
  <si>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</si>
  <si>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</si>
  <si>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</si>
  <si>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</si>
  <si>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</si>
  <si>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</si>
  <si>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</si>
  <si>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</si>
  <si>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</si>
  <si>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</si>
  <si>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</si>
  <si>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</si>
  <si>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</si>
  <si>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</si>
  <si>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</si>
  <si>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</si>
  <si>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</si>
  <si>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</si>
  <si>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</si>
  <si>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</si>
  <si>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</si>
  <si>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</si>
  <si>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</si>
  <si>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</si>
  <si>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</si>
  <si>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</si>
  <si>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</si>
  <si>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</si>
  <si>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</si>
  <si>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</si>
  <si>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</si>
  <si>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</si>
  <si>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長崎県小値賀町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</si>
  <si>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</si>
  <si>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</si>
  <si>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</si>
  <si>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</si>
  <si>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</si>
  <si>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</si>
  <si>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</si>
  <si>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</si>
  <si>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</si>
  <si>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</si>
  <si>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</si>
  <si>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</si>
  <si>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</si>
  <si>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</si>
  <si>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</si>
  <si>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</si>
  <si>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</si>
  <si>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</si>
  <si>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</si>
  <si>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</si>
  <si>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</si>
  <si>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</si>
  <si>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</si>
  <si>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</si>
  <si>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</si>
  <si>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</si>
  <si>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</si>
  <si>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</si>
  <si>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</si>
  <si>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</si>
  <si>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</si>
  <si>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</si>
  <si>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</si>
  <si>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</si>
  <si>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</si>
  <si>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</si>
  <si>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</si>
  <si>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</si>
  <si>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</si>
  <si>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</si>
  <si>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</si>
  <si>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</si>
  <si>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</si>
  <si>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</si>
  <si>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</si>
  <si>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</si>
  <si>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</si>
  <si>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</si>
  <si>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</si>
  <si>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</si>
  <si>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</si>
  <si>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</si>
  <si>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</si>
  <si>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</si>
  <si>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</si>
  <si>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</si>
  <si>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</si>
  <si>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</si>
  <si>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</si>
  <si>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</si>
  <si>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</si>
  <si>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</si>
  <si>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</si>
  <si>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</si>
  <si>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</si>
  <si>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</si>
  <si>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</si>
  <si>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</si>
  <si>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</si>
  <si>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</si>
  <si>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</si>
  <si>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</si>
  <si>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</si>
  <si>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</si>
  <si>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</si>
  <si>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</si>
  <si>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</si>
  <si>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</si>
  <si>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</si>
  <si>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</si>
  <si>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</si>
  <si>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</si>
  <si>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</si>
  <si>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</si>
  <si>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</si>
  <si>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</si>
  <si>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</si>
  <si>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</si>
  <si>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</si>
  <si>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</si>
  <si>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</si>
  <si>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</si>
  <si>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</si>
  <si>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</si>
  <si>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</si>
  <si>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</si>
  <si>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</si>
  <si>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</si>
  <si>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</si>
  <si>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</si>
  <si>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</si>
  <si>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</si>
  <si>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</si>
  <si>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</si>
  <si>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</si>
  <si>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</si>
  <si>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</si>
  <si>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</si>
  <si>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</si>
  <si>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</si>
  <si>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</si>
  <si>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</si>
  <si>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</si>
  <si>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</si>
  <si>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</si>
  <si>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</si>
  <si>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</si>
  <si>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</si>
  <si>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</si>
  <si>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</si>
  <si>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</si>
  <si>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</si>
  <si>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</si>
  <si>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</si>
  <si>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</si>
  <si>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</si>
  <si>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</si>
  <si>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</si>
  <si>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</si>
  <si>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</si>
  <si>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</si>
  <si>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</si>
  <si>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</si>
  <si>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</si>
  <si>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</si>
  <si>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</si>
  <si>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</si>
  <si>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</si>
  <si>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</si>
  <si>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</si>
  <si>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</si>
  <si>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</si>
  <si>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</si>
  <si>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</si>
  <si>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</si>
  <si>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</si>
  <si>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</si>
  <si>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</si>
  <si>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</si>
  <si>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</si>
  <si>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</si>
  <si>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</si>
  <si>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長崎県小値賀町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</si>
  <si>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</si>
  <si>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</si>
  <si>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</si>
  <si>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</si>
  <si>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</si>
  <si>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</si>
  <si>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</si>
  <si>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</si>
  <si>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</si>
  <si>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</si>
  <si>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</si>
  <si>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</si>
  <si>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</si>
  <si>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</si>
  <si>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</si>
  <si>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</si>
  <si>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</si>
  <si>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</si>
  <si>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</si>
  <si>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</si>
  <si>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</si>
  <si>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</si>
  <si>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</si>
  <si>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</si>
  <si>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</si>
  <si>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</si>
  <si>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</si>
  <si>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</si>
  <si>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</si>
  <si>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</si>
  <si>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</si>
  <si>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</si>
  <si>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</si>
  <si>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</si>
  <si>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</si>
  <si>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</si>
  <si>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小値賀町介護保険事業特別会計</t>
    <phoneticPr fontId="5"/>
  </si>
  <si>
    <t>小値賀町後期高齢者医療事業特別会計</t>
    <phoneticPr fontId="5"/>
  </si>
  <si>
    <t>小値賀町簡易水道事業特別会計</t>
    <phoneticPr fontId="5"/>
  </si>
  <si>
    <t>法非適用企業</t>
    <phoneticPr fontId="5"/>
  </si>
  <si>
    <t>小値賀町下水道事業特別会計</t>
    <phoneticPr fontId="5"/>
  </si>
  <si>
    <t>法非適用企業</t>
    <phoneticPr fontId="5"/>
  </si>
  <si>
    <t>小値賀町渡船事業特別会計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</si>
  <si>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</si>
  <si>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</si>
  <si>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</si>
  <si>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</si>
  <si>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</si>
  <si>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</si>
  <si>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</si>
  <si>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</si>
  <si>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</si>
  <si>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</si>
  <si>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</si>
  <si>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</si>
  <si>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</si>
  <si>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</si>
  <si>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</si>
  <si>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</si>
  <si>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</si>
  <si>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</si>
  <si>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</si>
  <si>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</si>
  <si>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</si>
  <si>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</si>
  <si>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</si>
  <si>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</si>
  <si>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</si>
  <si>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</si>
  <si>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</si>
  <si>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</si>
  <si>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</si>
  <si>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</si>
  <si>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</si>
  <si>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</si>
  <si>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</si>
  <si>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</si>
  <si>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</si>
  <si>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</si>
  <si>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</si>
  <si>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</si>
  <si>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</si>
  <si>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</si>
  <si>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</si>
  <si>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</si>
  <si>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</si>
  <si>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</si>
  <si>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</si>
  <si>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</si>
  <si>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</si>
  <si>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</si>
  <si>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</si>
  <si>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</si>
  <si>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</si>
  <si>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</si>
  <si>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</si>
  <si>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</si>
  <si>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</si>
  <si>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</si>
  <si>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</si>
  <si>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</si>
  <si>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</si>
  <si>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国民健康保険診療所特別会計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</si>
  <si>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</si>
  <si>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</si>
  <si>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</si>
  <si>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</si>
  <si>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</si>
  <si>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</si>
  <si>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</si>
  <si>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</si>
  <si>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</si>
  <si>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</si>
  <si>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</si>
  <si>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</si>
  <si>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</si>
  <si>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</si>
  <si>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</si>
  <si>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</si>
  <si>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</si>
  <si>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</si>
  <si>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</si>
  <si>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</si>
  <si>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</si>
  <si>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</si>
  <si>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</si>
  <si>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</si>
  <si>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</si>
  <si>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</si>
  <si>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</si>
  <si>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</si>
  <si>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</si>
  <si>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</si>
  <si>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</si>
  <si>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</si>
  <si>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</si>
  <si>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</si>
  <si>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</si>
  <si>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</si>
  <si>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</si>
  <si>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</si>
  <si>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</si>
  <si>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</si>
  <si>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</si>
  <si>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</si>
  <si>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</si>
  <si>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</si>
  <si>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</si>
  <si>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</si>
  <si>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</si>
  <si>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</si>
  <si>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</si>
  <si>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</si>
  <si>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</si>
  <si>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</si>
  <si>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</si>
  <si>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</si>
  <si>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</si>
  <si>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</si>
  <si>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</si>
  <si>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</si>
  <si>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</si>
  <si>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</si>
  <si>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</si>
  <si>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</si>
  <si>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</si>
  <si>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</si>
  <si>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</si>
  <si>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</si>
  <si>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</si>
  <si>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</si>
  <si>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</si>
  <si>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</si>
  <si>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</si>
  <si>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</si>
  <si>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</si>
  <si>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</si>
  <si>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</si>
  <si>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</si>
  <si>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</si>
  <si>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</si>
  <si>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</si>
  <si>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</si>
  <si>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</si>
  <si>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</si>
  <si>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</si>
  <si>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</si>
  <si>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</si>
  <si>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1.97</t>
  </si>
  <si>
    <t>一般会計</t>
  </si>
  <si>
    <t>国民健康保険診療所特別会計</t>
  </si>
  <si>
    <t>小値賀町介護保険事業特別会計</t>
  </si>
  <si>
    <t>小値賀町下水道事業特別会計</t>
  </si>
  <si>
    <t>国民健康保険事業特別会計</t>
  </si>
  <si>
    <t>小値賀町渡船事業特別会計</t>
  </si>
  <si>
    <t>小値賀町簡易水道事業特別会計</t>
  </si>
  <si>
    <t>小値賀町後期高齢者医療事業特別会計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</si>
  <si>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</si>
  <si>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</si>
  <si>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</si>
  <si>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</si>
  <si>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</si>
  <si>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</si>
  <si>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</si>
  <si>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</si>
  <si>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</si>
  <si>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長崎県後期高齢者医療広域連合（普通会計）</t>
  </si>
  <si>
    <t>長崎県後期高齢者医療広域連合（後期高齢者医療事業会計）</t>
    <rPh sb="15" eb="17">
      <t>コウキ</t>
    </rPh>
    <rPh sb="17" eb="20">
      <t>コウレイシャ</t>
    </rPh>
    <rPh sb="20" eb="22">
      <t>イリョウ</t>
    </rPh>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</si>
  <si>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</si>
  <si>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</si>
  <si>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</si>
  <si>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長崎県市町村総合事務組合（公平委員会事業特別会計）</t>
    <rPh sb="13" eb="15">
      <t>コウヘイ</t>
    </rPh>
    <rPh sb="15" eb="18">
      <t>イインカイ</t>
    </rPh>
    <rPh sb="18" eb="20">
      <t>ジギョウ</t>
    </rPh>
    <phoneticPr fontId="2"/>
  </si>
  <si>
    <t>長崎県市町村総合事務組合（行政不服審査会事業特別会計）</t>
  </si>
  <si>
    <t>長崎県市町村総合事務組合（交通災害共済事業特別会計）</t>
  </si>
  <si>
    <t>小値賀交通株式会社</t>
    <rPh sb="5" eb="7">
      <t>カブシキ</t>
    </rPh>
    <rPh sb="7" eb="9">
      <t>カイシャ</t>
    </rPh>
    <phoneticPr fontId="2"/>
  </si>
  <si>
    <t>一般財団法人小値賀町担い手公社</t>
    <rPh sb="0" eb="2">
      <t>イッパン</t>
    </rPh>
    <rPh sb="2" eb="4">
      <t>ザイダン</t>
    </rPh>
    <rPh sb="4" eb="5">
      <t>ノリ</t>
    </rPh>
    <rPh sb="5" eb="6">
      <t>ジン</t>
    </rPh>
    <phoneticPr fontId="2"/>
  </si>
  <si>
    <t>振興基金</t>
    <rPh sb="0" eb="4">
      <t>シンコウキキン</t>
    </rPh>
    <phoneticPr fontId="5"/>
  </si>
  <si>
    <t>社会体育施設整備基金</t>
    <rPh sb="0" eb="4">
      <t>シャカイタイイク</t>
    </rPh>
    <rPh sb="4" eb="6">
      <t>シセツ</t>
    </rPh>
    <rPh sb="6" eb="8">
      <t>セイビ</t>
    </rPh>
    <rPh sb="8" eb="10">
      <t>キキン</t>
    </rPh>
    <phoneticPr fontId="2"/>
  </si>
  <si>
    <t>公民館建設基金</t>
    <rPh sb="0" eb="3">
      <t>コウミンカン</t>
    </rPh>
    <rPh sb="3" eb="5">
      <t>ケンセツ</t>
    </rPh>
    <rPh sb="5" eb="7">
      <t>キキン</t>
    </rPh>
    <phoneticPr fontId="2"/>
  </si>
  <si>
    <t>庁舎整備基金</t>
    <rPh sb="0" eb="2">
      <t>チョウシャ</t>
    </rPh>
    <rPh sb="2" eb="4">
      <t>セイビ</t>
    </rPh>
    <rPh sb="4" eb="6">
      <t>キキン</t>
    </rPh>
    <phoneticPr fontId="2"/>
  </si>
  <si>
    <t>医療施設建設基金</t>
    <rPh sb="0" eb="4">
      <t>イリョウシセツ</t>
    </rPh>
    <rPh sb="4" eb="6">
      <t>ケンセツ</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</si>
  <si>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</si>
  <si>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</si>
  <si>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将来負担比率は、0.0％未満を堅持している。
　有形固定資産減価償却率は類似団体を上回っている。主な要因としては、道路の有形固定資産減価償却率95.5％であること、公民館の有形固定資産減価償却率80.0％であることなどが挙げられる。公共施設等総合管理計画及び個別施設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</si>
  <si>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</si>
  <si>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</si>
  <si>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</si>
  <si>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</si>
  <si>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</si>
  <si>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</si>
  <si>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将来負担比率は、0.0％未満を堅持している。
　実質公債費比率は、平成30年度から令和2年度まで類似団体内平均値を下回ったが、公共施設の改修事業等に係る地方債の借入に伴い、令和3年度と令和4年度は上回った。今後は、平成30年度から平成31年度に実施した光ブロードバンド環境整備事業（借入額：166,500千円）をはじめとしたハード事業や平成30年度から令和4年度にかけて実施した診療所建設事業に係る地方債の償還により、今後も実質公債比率が上昇してくことが考えられるため、これまで以上に公債費の適正化に取り組んでいく必要がある。</t>
    <rPh sb="93" eb="95">
      <t>レイワ</t>
    </rPh>
    <rPh sb="96" eb="98">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</si>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</sst>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5DD45EA-C89F-4D90-992E-88F0287641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39DA-4BF5-9913-C8A2824E4C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295764</c:v>
                </c:pt>
                <c:pt idx="1">
                  <c:v>451184</c:v>
                </c:pt>
                <c:pt idx="2">
                  <c:v>316935</c:v>
                </c:pt>
                <c:pt idx="3">
                  <c:v>404471</c:v>
                </c:pt>
                <c:pt idx="4">
                  <c:v>226103</c:v>
                </c:pt>
              </c:numCache>
            </c:numRef>
          </c:val>
          <c:smooth val="0"/>
          <c:extLst>
            <c:ext xmlns:c16="http://schemas.microsoft.com/office/drawing/2014/chart" uri="{C3380CC4-5D6E-409C-BE32-E72D297353CC}">
              <c16:uniqueId val="{00000001-39DA-4BF5-9913-C8A2824E4C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6.32</c:v>
                </c:pt>
                <c:pt idx="1">
                  <c:v>4.38</c:v>
                </c:pt>
                <c:pt idx="2">
                  <c:v>5.69</c:v>
                </c:pt>
                <c:pt idx="3">
                  <c:v>6.81</c:v>
                </c:pt>
                <c:pt idx="4">
                  <c:v>7.05</c:v>
                </c:pt>
              </c:numCache>
            </c:numRef>
          </c:val>
          <c:extLst>
            <c:ext xmlns:c16="http://schemas.microsoft.com/office/drawing/2014/chart" uri="{C3380CC4-5D6E-409C-BE32-E72D297353CC}">
              <c16:uniqueId val="{00000000-18EE-47FE-9C0F-8767EB1FDB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14.65</c:v>
                </c:pt>
                <c:pt idx="1">
                  <c:v>14.79</c:v>
                </c:pt>
                <c:pt idx="2">
                  <c:v>19.45</c:v>
                </c:pt>
                <c:pt idx="3">
                  <c:v>18.239999999999998</c:v>
                </c:pt>
                <c:pt idx="4">
                  <c:v>19.98</c:v>
                </c:pt>
              </c:numCache>
            </c:numRef>
          </c:val>
          <c:extLst>
            <c:ext xmlns:c16="http://schemas.microsoft.com/office/drawing/2014/chart" uri="{C3380CC4-5D6E-409C-BE32-E72D297353CC}">
              <c16:uniqueId val="{00000001-18EE-47FE-9C0F-8767EB1FDB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1.18</c:v>
                </c:pt>
                <c:pt idx="1">
                  <c:v>-1.97</c:v>
                </c:pt>
                <c:pt idx="2">
                  <c:v>6.66</c:v>
                </c:pt>
                <c:pt idx="3">
                  <c:v>2.1800000000000002</c:v>
                </c:pt>
                <c:pt idx="4">
                  <c:v>0.92</c:v>
                </c:pt>
              </c:numCache>
            </c:numRef>
          </c:val>
          <c:smooth val="0"/>
          <c:extLst>
            <c:ext xmlns:c16="http://schemas.microsoft.com/office/drawing/2014/chart" uri="{C3380CC4-5D6E-409C-BE32-E72D297353CC}">
              <c16:uniqueId val="{00000002-18EE-47FE-9C0F-8767EB1FDB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63-41CB-82C3-81522CD4FE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63-41CB-82C3-81522CD4FED5}"/>
            </c:ext>
          </c:extLst>
        </c:ser>
        <c:ser>
          <c:idx val="2"/>
          <c:order val="2"/>
          <c:tx>
            <c:strRef>
              <c:f>データシート!$A$29</c:f>
              <c:strCache>
                <c:ptCount val="1"/>
                <c:pt idx="0">
                  <c:v>小値賀町後期高齢者医療事業特別会計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0.03</c:v>
                </c:pt>
                <c:pt idx="4">
                  <c:v>#N/A</c:v>
                </c:pt>
                <c:pt idx="5">
                  <c:v>0.05</c:v>
                </c:pt>
                <c:pt idx="6">
                  <c:v>#N/A</c:v>
                </c:pt>
                <c:pt idx="7">
                  <c:v>0.02</c:v>
                </c:pt>
                <c:pt idx="8">
                  <c:v>#N/A</c:v>
                </c:pt>
                <c:pt idx="9">
                  <c:v>0.02</c:v>
                </c:pt>
              </c:numCache>
            </c:numRef>
          </c:val>
          <c:extLst>
            <c:ext xmlns:c16="http://schemas.microsoft.com/office/drawing/2014/chart" uri="{C3380CC4-5D6E-409C-BE32-E72D297353CC}">
              <c16:uniqueId val="{00000002-A563-41CB-82C3-81522CD4FED5}"/>
            </c:ext>
          </c:extLst>
        </c:ser>
        <c:ser>
          <c:idx val="3"/>
          <c:order val="3"/>
          <c:tx>
            <c:strRef>
              <c:f>データシート!$A$30</c:f>
              <c:strCache>
                <c:ptCount val="1"/>
                <c:pt idx="0">
                  <c:v>小値賀町簡易水道事業特別会計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0.15</c:v>
                </c:pt>
                <c:pt idx="4">
                  <c:v>#N/A</c:v>
                </c:pt>
                <c:pt idx="5">
                  <c:v>0.18</c:v>
                </c:pt>
                <c:pt idx="6">
                  <c:v>#N/A</c:v>
                </c:pt>
                <c:pt idx="7">
                  <c:v>0.06</c:v>
                </c:pt>
                <c:pt idx="8">
                  <c:v>#N/A</c:v>
                </c:pt>
                <c:pt idx="9">
                  <c:v>0.18</c:v>
                </c:pt>
              </c:numCache>
            </c:numRef>
          </c:val>
          <c:extLst>
            <c:ext xmlns:c16="http://schemas.microsoft.com/office/drawing/2014/chart" uri="{C3380CC4-5D6E-409C-BE32-E72D297353CC}">
              <c16:uniqueId val="{00000003-A563-41CB-82C3-81522CD4FED5}"/>
            </c:ext>
          </c:extLst>
        </c:ser>
        <c:ser>
          <c:idx val="4"/>
          <c:order val="4"/>
          <c:tx>
            <c:strRef>
              <c:f>データシート!$A$31</c:f>
              <c:strCache>
                <c:ptCount val="1"/>
                <c:pt idx="0">
                  <c:v>小値賀町渡船事業特別会計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0.25</c:v>
                </c:pt>
                <c:pt idx="4">
                  <c:v>#N/A</c:v>
                </c:pt>
                <c:pt idx="5">
                  <c:v>0.19</c:v>
                </c:pt>
                <c:pt idx="6">
                  <c:v>#N/A</c:v>
                </c:pt>
                <c:pt idx="7">
                  <c:v>0.26</c:v>
                </c:pt>
                <c:pt idx="8">
                  <c:v>#N/A</c:v>
                </c:pt>
                <c:pt idx="9">
                  <c:v>0.38</c:v>
                </c:pt>
              </c:numCache>
            </c:numRef>
          </c:val>
          <c:extLst>
            <c:ext xmlns:c16="http://schemas.microsoft.com/office/drawing/2014/chart" uri="{C3380CC4-5D6E-409C-BE32-E72D297353CC}">
              <c16:uniqueId val="{00000004-A563-41CB-82C3-81522CD4FED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1.44</c:v>
                </c:pt>
                <c:pt idx="2">
                  <c:v>#N/A</c:v>
                </c:pt>
                <c:pt idx="3">
                  <c:v>0.41</c:v>
                </c:pt>
                <c:pt idx="4">
                  <c:v>#N/A</c:v>
                </c:pt>
                <c:pt idx="5">
                  <c:v>0.98</c:v>
                </c:pt>
                <c:pt idx="6">
                  <c:v>#N/A</c:v>
                </c:pt>
                <c:pt idx="7">
                  <c:v>0.63</c:v>
                </c:pt>
                <c:pt idx="8">
                  <c:v>#N/A</c:v>
                </c:pt>
                <c:pt idx="9">
                  <c:v>0.52</c:v>
                </c:pt>
              </c:numCache>
            </c:numRef>
          </c:val>
          <c:extLst>
            <c:ext xmlns:c16="http://schemas.microsoft.com/office/drawing/2014/chart" uri="{C3380CC4-5D6E-409C-BE32-E72D297353CC}">
              <c16:uniqueId val="{00000005-A563-41CB-82C3-81522CD4FED5}"/>
            </c:ext>
          </c:extLst>
        </c:ser>
        <c:ser>
          <c:idx val="6"/>
          <c:order val="6"/>
          <c:tx>
            <c:strRef>
              <c:f>データシート!$A$33</c:f>
              <c:strCache>
                <c:ptCount val="1"/>
                <c:pt idx="0">
                  <c:v>小値賀町下水道事業特別会計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c:v>
                </c:pt>
                <c:pt idx="2">
                  <c:v>#N/A</c:v>
                </c:pt>
                <c:pt idx="3">
                  <c:v>0.4</c:v>
                </c:pt>
                <c:pt idx="4">
                  <c:v>#N/A</c:v>
                </c:pt>
                <c:pt idx="5">
                  <c:v>0.16</c:v>
                </c:pt>
                <c:pt idx="6">
                  <c:v>#N/A</c:v>
                </c:pt>
                <c:pt idx="7">
                  <c:v>0.02</c:v>
                </c:pt>
                <c:pt idx="8">
                  <c:v>#N/A</c:v>
                </c:pt>
                <c:pt idx="9">
                  <c:v>0.53</c:v>
                </c:pt>
              </c:numCache>
            </c:numRef>
          </c:val>
          <c:extLst>
            <c:ext xmlns:c16="http://schemas.microsoft.com/office/drawing/2014/chart" uri="{C3380CC4-5D6E-409C-BE32-E72D297353CC}">
              <c16:uniqueId val="{00000006-A563-41CB-82C3-81522CD4FED5}"/>
            </c:ext>
          </c:extLst>
        </c:ser>
        <c:ser>
          <c:idx val="7"/>
          <c:order val="7"/>
          <c:tx>
            <c:strRef>
              <c:f>データシート!$A$34</c:f>
              <c:strCache>
                <c:ptCount val="1"/>
                <c:pt idx="0">
                  <c:v>小値賀町介護保険事業特別会計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0.17</c:v>
                </c:pt>
                <c:pt idx="4">
                  <c:v>#N/A</c:v>
                </c:pt>
                <c:pt idx="5">
                  <c:v>0.17</c:v>
                </c:pt>
                <c:pt idx="6">
                  <c:v>#N/A</c:v>
                </c:pt>
                <c:pt idx="7">
                  <c:v>0.46</c:v>
                </c:pt>
                <c:pt idx="8">
                  <c:v>#N/A</c:v>
                </c:pt>
                <c:pt idx="9">
                  <c:v>1.1200000000000001</c:v>
                </c:pt>
              </c:numCache>
            </c:numRef>
          </c:val>
          <c:extLst>
            <c:ext xmlns:c16="http://schemas.microsoft.com/office/drawing/2014/chart" uri="{C3380CC4-5D6E-409C-BE32-E72D297353CC}">
              <c16:uniqueId val="{00000007-A563-41CB-82C3-81522CD4FED5}"/>
            </c:ext>
          </c:extLst>
        </c:ser>
        <c:ser>
          <c:idx val="8"/>
          <c:order val="8"/>
          <c:tx>
            <c:strRef>
              <c:f>データシート!$A$35</c:f>
              <c:strCache>
                <c:ptCount val="1"/>
                <c:pt idx="0">
                  <c:v>国民健康保険診療所特別会計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0.56999999999999995</c:v>
                </c:pt>
                <c:pt idx="2">
                  <c:v>#N/A</c:v>
                </c:pt>
                <c:pt idx="3">
                  <c:v>1.71</c:v>
                </c:pt>
                <c:pt idx="4">
                  <c:v>#N/A</c:v>
                </c:pt>
                <c:pt idx="5">
                  <c:v>0.56000000000000005</c:v>
                </c:pt>
                <c:pt idx="6">
                  <c:v>#N/A</c:v>
                </c:pt>
                <c:pt idx="7">
                  <c:v>1.73</c:v>
                </c:pt>
                <c:pt idx="8">
                  <c:v>#N/A</c:v>
                </c:pt>
                <c:pt idx="9">
                  <c:v>1.77</c:v>
                </c:pt>
              </c:numCache>
            </c:numRef>
          </c:val>
          <c:extLst>
            <c:ext xmlns:c16="http://schemas.microsoft.com/office/drawing/2014/chart" uri="{C3380CC4-5D6E-409C-BE32-E72D297353CC}">
              <c16:uniqueId val="{00000008-A563-41CB-82C3-81522CD4FE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6.31</c:v>
                </c:pt>
                <c:pt idx="2">
                  <c:v>#N/A</c:v>
                </c:pt>
                <c:pt idx="3">
                  <c:v>4.37</c:v>
                </c:pt>
                <c:pt idx="4">
                  <c:v>#N/A</c:v>
                </c:pt>
                <c:pt idx="5">
                  <c:v>5.68</c:v>
                </c:pt>
                <c:pt idx="6">
                  <c:v>#N/A</c:v>
                </c:pt>
                <c:pt idx="7">
                  <c:v>6.81</c:v>
                </c:pt>
                <c:pt idx="8">
                  <c:v>#N/A</c:v>
                </c:pt>
                <c:pt idx="9">
                  <c:v>7.05</c:v>
                </c:pt>
              </c:numCache>
            </c:numRef>
          </c:val>
          <c:extLst>
            <c:ext xmlns:c16="http://schemas.microsoft.com/office/drawing/2014/chart" uri="{C3380CC4-5D6E-409C-BE32-E72D297353CC}">
              <c16:uniqueId val="{00000009-A563-41CB-82C3-81522CD4FE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381</c:v>
                </c:pt>
                <c:pt idx="5">
                  <c:v>356</c:v>
                </c:pt>
                <c:pt idx="8">
                  <c:v>346</c:v>
                </c:pt>
                <c:pt idx="11">
                  <c:v>353</c:v>
                </c:pt>
                <c:pt idx="14">
                  <c:v>359</c:v>
                </c:pt>
              </c:numCache>
            </c:numRef>
          </c:val>
          <c:extLst>
            <c:ext xmlns:c16="http://schemas.microsoft.com/office/drawing/2014/chart" uri="{C3380CC4-5D6E-409C-BE32-E72D297353CC}">
              <c16:uniqueId val="{00000000-D106-433E-9BE5-339D1B7021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06-433E-9BE5-339D1B7021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2-D106-433E-9BE5-339D1B7021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06-433E-9BE5-339D1B7021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c:v>
                </c:pt>
                <c:pt idx="3">
                  <c:v>109</c:v>
                </c:pt>
                <c:pt idx="6">
                  <c:v>102</c:v>
                </c:pt>
                <c:pt idx="9">
                  <c:v>107</c:v>
                </c:pt>
                <c:pt idx="12">
                  <c:v>110</c:v>
                </c:pt>
              </c:numCache>
            </c:numRef>
          </c:val>
          <c:extLst>
            <c:ext xmlns:c16="http://schemas.microsoft.com/office/drawing/2014/chart" uri="{C3380CC4-5D6E-409C-BE32-E72D297353CC}">
              <c16:uniqueId val="{00000004-D106-433E-9BE5-339D1B7021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06-433E-9BE5-339D1B7021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06-433E-9BE5-339D1B7021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359</c:v>
                </c:pt>
                <c:pt idx="3">
                  <c:v>368</c:v>
                </c:pt>
                <c:pt idx="6">
                  <c:v>381</c:v>
                </c:pt>
                <c:pt idx="9">
                  <c:v>397</c:v>
                </c:pt>
                <c:pt idx="12">
                  <c:v>408</c:v>
                </c:pt>
              </c:numCache>
            </c:numRef>
          </c:val>
          <c:extLst>
            <c:ext xmlns:c16="http://schemas.microsoft.com/office/drawing/2014/chart" uri="{C3380CC4-5D6E-409C-BE32-E72D297353CC}">
              <c16:uniqueId val="{00000007-D106-433E-9BE5-339D1B7021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83</c:v>
                </c:pt>
                <c:pt idx="2">
                  <c:v>#N/A</c:v>
                </c:pt>
                <c:pt idx="3">
                  <c:v>#N/A</c:v>
                </c:pt>
                <c:pt idx="4">
                  <c:v>123</c:v>
                </c:pt>
                <c:pt idx="5">
                  <c:v>#N/A</c:v>
                </c:pt>
                <c:pt idx="6">
                  <c:v>#N/A</c:v>
                </c:pt>
                <c:pt idx="7">
                  <c:v>138</c:v>
                </c:pt>
                <c:pt idx="8">
                  <c:v>#N/A</c:v>
                </c:pt>
                <c:pt idx="9">
                  <c:v>#N/A</c:v>
                </c:pt>
                <c:pt idx="10">
                  <c:v>152</c:v>
                </c:pt>
                <c:pt idx="11">
                  <c:v>#N/A</c:v>
                </c:pt>
                <c:pt idx="12">
                  <c:v>#N/A</c:v>
                </c:pt>
                <c:pt idx="13">
                  <c:v>160</c:v>
                </c:pt>
                <c:pt idx="14">
                  <c:v>#N/A</c:v>
                </c:pt>
              </c:numCache>
            </c:numRef>
          </c:val>
          <c:smooth val="0"/>
          <c:extLst>
            <c:ext xmlns:c16="http://schemas.microsoft.com/office/drawing/2014/chart" uri="{C3380CC4-5D6E-409C-BE32-E72D297353CC}">
              <c16:uniqueId val="{00000008-D106-433E-9BE5-339D1B7021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2948</c:v>
                </c:pt>
                <c:pt idx="5">
                  <c:v>3110</c:v>
                </c:pt>
                <c:pt idx="8">
                  <c:v>3412</c:v>
                </c:pt>
                <c:pt idx="11">
                  <c:v>3649</c:v>
                </c:pt>
                <c:pt idx="14">
                  <c:v>3721</c:v>
                </c:pt>
              </c:numCache>
            </c:numRef>
          </c:val>
          <c:extLst>
            <c:ext xmlns:c16="http://schemas.microsoft.com/office/drawing/2014/chart" uri="{C3380CC4-5D6E-409C-BE32-E72D297353CC}">
              <c16:uniqueId val="{00000000-5C40-4CB2-B4EE-E2D4BA39D9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166</c:v>
                </c:pt>
                <c:pt idx="5">
                  <c:v>118</c:v>
                </c:pt>
                <c:pt idx="8">
                  <c:v>65</c:v>
                </c:pt>
                <c:pt idx="11">
                  <c:v>31</c:v>
                </c:pt>
                <c:pt idx="14">
                  <c:v>27</c:v>
                </c:pt>
              </c:numCache>
            </c:numRef>
          </c:val>
          <c:extLst>
            <c:ext xmlns:c16="http://schemas.microsoft.com/office/drawing/2014/chart" uri="{C3380CC4-5D6E-409C-BE32-E72D297353CC}">
              <c16:uniqueId val="{00000001-5C40-4CB2-B4EE-E2D4BA39D9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2989</c:v>
                </c:pt>
                <c:pt idx="5">
                  <c:v>3033</c:v>
                </c:pt>
                <c:pt idx="8">
                  <c:v>3054</c:v>
                </c:pt>
                <c:pt idx="11">
                  <c:v>3145</c:v>
                </c:pt>
                <c:pt idx="14">
                  <c:v>2949</c:v>
                </c:pt>
              </c:numCache>
            </c:numRef>
          </c:val>
          <c:extLst>
            <c:ext xmlns:c16="http://schemas.microsoft.com/office/drawing/2014/chart" uri="{C3380CC4-5D6E-409C-BE32-E72D297353CC}">
              <c16:uniqueId val="{00000002-5C40-4CB2-B4EE-E2D4BA39D9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40-4CB2-B4EE-E2D4BA39D9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40-4CB2-B4EE-E2D4BA39D9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40-4CB2-B4EE-E2D4BA39D9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341</c:v>
                </c:pt>
                <c:pt idx="3">
                  <c:v>351</c:v>
                </c:pt>
                <c:pt idx="6">
                  <c:v>350</c:v>
                </c:pt>
                <c:pt idx="9">
                  <c:v>323</c:v>
                </c:pt>
                <c:pt idx="12">
                  <c:v>607</c:v>
                </c:pt>
              </c:numCache>
            </c:numRef>
          </c:val>
          <c:extLst>
            <c:ext xmlns:c16="http://schemas.microsoft.com/office/drawing/2014/chart" uri="{C3380CC4-5D6E-409C-BE32-E72D297353CC}">
              <c16:uniqueId val="{00000006-5C40-4CB2-B4EE-E2D4BA39D9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C40-4CB2-B4EE-E2D4BA39D9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850</c:v>
                </c:pt>
                <c:pt idx="3">
                  <c:v>924</c:v>
                </c:pt>
                <c:pt idx="6">
                  <c:v>1208</c:v>
                </c:pt>
                <c:pt idx="9">
                  <c:v>1228</c:v>
                </c:pt>
                <c:pt idx="12">
                  <c:v>1242</c:v>
                </c:pt>
              </c:numCache>
            </c:numRef>
          </c:val>
          <c:extLst>
            <c:ext xmlns:c16="http://schemas.microsoft.com/office/drawing/2014/chart" uri="{C3380CC4-5D6E-409C-BE32-E72D297353CC}">
              <c16:uniqueId val="{00000008-5C40-4CB2-B4EE-E2D4BA39D9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2</c:v>
                </c:pt>
                <c:pt idx="6">
                  <c:v>1</c:v>
                </c:pt>
                <c:pt idx="9">
                  <c:v>1</c:v>
                </c:pt>
                <c:pt idx="12">
                  <c:v>6</c:v>
                </c:pt>
              </c:numCache>
            </c:numRef>
          </c:val>
          <c:extLst>
            <c:ext xmlns:c16="http://schemas.microsoft.com/office/drawing/2014/chart" uri="{C3380CC4-5D6E-409C-BE32-E72D297353CC}">
              <c16:uniqueId val="{00000009-5C40-4CB2-B4EE-E2D4BA39D9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3319</c:v>
                </c:pt>
                <c:pt idx="3">
                  <c:v>3594</c:v>
                </c:pt>
                <c:pt idx="6">
                  <c:v>3532</c:v>
                </c:pt>
                <c:pt idx="9">
                  <c:v>3533</c:v>
                </c:pt>
                <c:pt idx="12">
                  <c:v>3474</c:v>
                </c:pt>
              </c:numCache>
            </c:numRef>
          </c:val>
          <c:extLst>
            <c:ext xmlns:c16="http://schemas.microsoft.com/office/drawing/2014/chart" uri="{C3380CC4-5D6E-409C-BE32-E72D297353CC}">
              <c16:uniqueId val="{0000000A-5C40-4CB2-B4EE-E2D4BA39D9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40-4CB2-B4EE-E2D4BA39D9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391</c:v>
                </c:pt>
                <c:pt idx="1">
                  <c:v>403</c:v>
                </c:pt>
                <c:pt idx="2">
                  <c:v>424</c:v>
                </c:pt>
              </c:numCache>
            </c:numRef>
          </c:val>
          <c:extLst>
            <c:ext xmlns:c16="http://schemas.microsoft.com/office/drawing/2014/chart" uri="{C3380CC4-5D6E-409C-BE32-E72D297353CC}">
              <c16:uniqueId val="{00000000-CD87-4166-B5E6-C6B5B10288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444</c:v>
                </c:pt>
                <c:pt idx="1">
                  <c:v>447</c:v>
                </c:pt>
                <c:pt idx="2">
                  <c:v>433</c:v>
                </c:pt>
              </c:numCache>
            </c:numRef>
          </c:val>
          <c:extLst>
            <c:ext xmlns:c16="http://schemas.microsoft.com/office/drawing/2014/chart" uri="{C3380CC4-5D6E-409C-BE32-E72D297353CC}">
              <c16:uniqueId val="{00000001-CD87-4166-B5E6-C6B5B10288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1962</c:v>
                </c:pt>
                <c:pt idx="1">
                  <c:v>2003</c:v>
                </c:pt>
                <c:pt idx="2">
                  <c:v>1789</c:v>
                </c:pt>
              </c:numCache>
            </c:numRef>
          </c:val>
          <c:extLst>
            <c:ext xmlns:c16="http://schemas.microsoft.com/office/drawing/2014/chart" uri="{C3380CC4-5D6E-409C-BE32-E72D297353CC}">
              <c16:uniqueId val="{00000002-CD87-4166-B5E6-C6B5B10288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{1F6BFE04-9D13-4D76-8146-B78EDE38BFDF}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C88-4286-8679-CD48FDCC49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{E0E61F1D-2C6B-4B4F-BE90-5247019B8A31}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88-4286-8679-CD48FDCC49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{DCF956C0-7913-4A6B-AE23-7793B41E3803}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88-4286-8679-CD48FDCC49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{7AD6F93F-EF40-44FF-BA10-693C1571C1CA}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88-4286-8679-CD48FDCC49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{DCAFD5BA-E1C4-49A8-907A-A72B911D5885}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88-4286-8679-CD48FDCC49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{67EA520E-4850-49E3-9BF3-AE46B821F3E8}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C88-4286-8679-CD48FDCC49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{5D681067-01A8-478A-AE1B-7D239BF7276C}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C88-4286-8679-CD48FDCC49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{BB4C3117-73A5-4EBA-9EB5-C60F46266DBA}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C88-4286-8679-CD48FDCC49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{B1E62FBB-2F84-4B68-B57D-244C49C50C79}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C88-4286-8679-CD48FDCC49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66.2</c:v>
                </c:pt>
                <c:pt idx="8">
                  <c:v>67.2</c:v>
                </c:pt>
                <c:pt idx="16">
                  <c:v>68</c:v>
                </c:pt>
                <c:pt idx="24">
                  <c:v>68.599999999999994</c:v>
                </c:pt>
                <c:pt idx="32">
                  <c:v>69.5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C88-4286-8679-CD48FDCC49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{87F8D26E-C5B1-465D-90B8-DA7C9C6CED2F}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C88-4286-8679-CD48FDCC49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{CDF01CE3-5DAF-49E5-9E03-08880760FF5B}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88-4286-8679-CD48FDCC49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{8B5E6BB0-4E6A-4E33-8DBD-22B5255BB8E5}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88-4286-8679-CD48FDCC49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{B9ED55A6-6357-46E0-93DD-EAE9CCEC59EE}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88-4286-8679-CD48FDCC49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{DDAE252C-68D6-4C48-B3A5-9CD1EAF2F8A6}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88-4286-8679-CD48FDCC49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{78F8938E-D699-448D-AA4C-EB1FCB10B69B}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C88-4286-8679-CD48FDCC49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{A272A613-0E88-4EA7-8B39-3FA26776ED75}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C88-4286-8679-CD48FDCC49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{E3A10CD2-2779-4503-8E52-FAFDA1521850}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C88-4286-8679-CD48FDCC49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{561897DC-D9F6-4CA3-B022-A0A1AE4C8C65}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C88-4286-8679-CD48FDCC49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C88-4286-8679-CD48FDCC497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{2BC198E0-50DF-42A3-8CE8-701D3A21C22B}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4A6-4D63-B358-C9EF101DDB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{17FE691A-8292-443A-93AA-64A5FC39078C}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A6-4D63-B358-C9EF101DDB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{54F31936-9899-4BCE-BEDB-7085739D7D3E}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A6-4D63-B358-C9EF101DDB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{A483E9FF-D52E-4FF2-8198-EE695367207C}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A6-4D63-B358-C9EF101DDB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{A308A2AB-2D8A-436C-B94D-11BE0814E7EB}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A6-4D63-B358-C9EF101DDBC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{F7334C4C-1663-4246-8805-81AD32328198}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4A6-4D63-B358-C9EF101DDBC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{D16E3A07-71F5-4B49-8AA8-84C076AB13DB}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4A6-4D63-B358-C9EF101DDBC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{88CF1AA4-EC38-4D37-ACFB-D4379FC94A84}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4A6-4D63-B358-C9EF101DDBC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{51441DCE-2AFE-4033-9B19-A43AA126CC5D}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4A6-4D63-B358-C9EF101DDB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5.7</c:v>
                </c:pt>
                <c:pt idx="16">
                  <c:v>7</c:v>
                </c:pt>
                <c:pt idx="24">
                  <c:v>8.1</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4A6-4D63-B358-C9EF101DDB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{40BBC77D-A649-48E6-A349-B8638D1FD137}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4A6-4D63-B358-C9EF101DDB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{4D8DD2CF-9179-425D-85B5-E427B2002978}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A6-4D63-B358-C9EF101DDB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{BB4DBF07-AFDB-4352-A31F-AC641EFEA368}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A6-4D63-B358-C9EF101DDB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{C5990CB4-48E4-437A-99E5-C20F4E461B3D}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A6-4D63-B358-C9EF101DDB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{F27FFA1D-65F1-4B00-849C-0AC6851B6EF0}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A6-4D63-B358-C9EF101DDBC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{61816F29-5977-4B0C-8465-18F4C540EAEA}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4A6-4D63-B358-C9EF101DDBC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{FA8E78D5-FA0B-4078-BB6B-1BBCD9560228}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4A6-4D63-B358-C9EF101DDBCD}"/>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{058B6DB7-EC8C-4EE5-A2C8-5181555D8D99}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4A6-4D63-B358-C9EF101DDBCD}"/>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{C8C0DCCE-F4D1-4E42-A952-243E29B6412A}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4A6-4D63-B358-C9EF101DDB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4A6-4D63-B358-C9EF101DDBCD}"/>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C75FF84-53D7-4D86-AD8F-DC991F7FA8D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20DCE9C-742A-4679-8D5C-3B76D41E305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0EC0AE9-0CF3-4F27-B8A8-7D6F20826D2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9C48362-5CA4-4071-B238-4762D74D2D1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B4A2F3C-AB74-46AE-80FA-51CBA3A27FD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B469A2B-4E14-4943-9E0C-76DBD5B23CC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9D9F887-3FB4-4E67-A289-E912DB33051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B3C7368-84BB-4E63-82C0-10E0A1934E3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89E66A5-986A-4531-8964-A3F22B4DE43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E6518A1-B70A-4C36-AC72-0A4ED4B9087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
2,232
25.50
4,292,152
4,118,211
149,563
2,120,064
3,474,454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BA3FCF4-1940-4D45-9FFA-C6410DC00F4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735A216-7A1B-4883-B57F-A90B617BAAA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25D2E3A-2651-4552-8EE7-EA2AEA3CBAD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60A510F-5D16-44E6-A1B0-22FF4DE69BB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AE0B204-E0AB-4A5F-BF70-258E26E1289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0DC44F4-C433-4D23-B319-70AE1E531B8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DF6E094-F1C0-40A5-A0D3-00D0250CC90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29A3408-9B98-40C9-9EDE-06BBF455DD8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52A2B93-762E-4941-877C-10258F063C6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637A4C2-DDC4-4B4C-844D-0C9E2661A24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51CAEBA-DDAB-4EE0-86CB-8FFE8CEF257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9245318-6078-4DC9-B0DE-B6294155B95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7099D76-6AAD-4D18-B132-79E792D20AB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C403C53-B761-44C0-873C-C7E21966804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70D006E-5A43-4080-AEFA-ECB055FC44E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D9AE0D5-7161-42FB-B051-6190513D635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328197E-37D1-43AB-A723-7E6CAE6E788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FF26CAE-57FF-4086-87B5-64E67C4F106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79607DC-7442-4A0D-9D99-B4E76217F16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93EFB87-68B6-4844-B483-DDA3EEDBFB9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9AD7DA0-3D1E-4510-821B-2814C3C9BF3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43D849F-7373-471D-B96C-64709B11CE0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F307E0B-ED2D-4086-8E35-4FA56645799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925EAEC-3634-42A5-A920-5110A8544DC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B8DE538-ABDA-497F-8A52-9F482B41554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5534641-3D31-496D-BEAF-FB2F88E75AB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71B7F91-7C88-4514-9D11-78B13F5A258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3EEDD3D-C1BF-4930-BC40-DBEABF0512D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81B4F6D-B06F-435E-9775-E671A030576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9BE2C70-F20D-4E6A-9EDE-99CEB458C2F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4ACB633-533E-4DBF-89AE-A992AF991D3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FDCEDD5-977D-461D-AF1D-A071DA903D9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EFC93F1-C8F4-4802-B717-FE7DF6ED6B9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60C5B11-5F28-434B-ACB9-6090405DD5A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DEB6C41-9B67-469C-BB30-113D26E8732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02CBCA5-C809-47E6-B7E7-A1FA578C248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0718D24-360F-4744-8549-1B1CE92DE29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就業者の高齢化と後継者不足に伴う就業者数の減少が続いている。また離島という地理的要因により企業の誘致は困難であり、財政基盤は弱く、類似団体を下回っている。</a:t>
          </a:r>
        </a:p>
        <a:p>
          <a:r>
            <a:rPr kumimoji="1" lang="ja-JP" altLang="en-US" sz="1300">
              <a:latin typeface="ＭＳ Ｐゴシック" panose="020B0600070205080204" pitchFamily="50" charset="-128"/>
              <a:ea typeface="ＭＳ Ｐゴシック" panose="020B0600070205080204" pitchFamily="50" charset="-128"/>
            </a:rPr>
            <a:t>　基幹産業である農漁業とそれを支える商工業の振興策を継続しつつ、起業支援策の拡充を図り、就業者の確保と育成を進める。また、町の強みを生かした</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次産業化、観光業等を推進し、外貨獲得による税収増に繋げるなど、財政の基盤づくりに努める。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AAC7D2E-8AA6-41C5-B8C3-5EACACA00C2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1DAD96BF-C740-43FB-B7F1-341B84297CE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E354751-D928-4DE1-9F88-A5C73B276ECF}"/>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C3FA071B-5319-401C-957B-01A6CD6C584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E0209D1A-536E-456F-A6E5-F889E7B7F96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BBFB45DD-768E-4A86-A9BA-0DD6B858A36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B8F3F80-B747-46AB-9B9E-E6834145FDC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E25A677-D774-40D4-A2BB-27125EFB681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298F4639-3EA8-41CE-8590-713ABD692B5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500957EC-A11D-46B8-8991-539157ABCD5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FF20C3F0-D93D-4B15-A837-912902533FEB}"/>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3B2422B2-794D-42F9-AB8D-C9F6FFC7148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54BE13E-EA40-4680-A49F-166DAF5E486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30117E63-D935-4725-A87B-190851AB0E3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FFFA51F9-6980-47FB-840E-4FB6E366E6CD}"/>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E6823C76-C97B-4CC2-93D3-9BF58DDAA8A2}"/>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2DDC513F-95B7-4DFC-B5F0-ABF951CE647D}"/>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8BD20C80-60A2-4D45-A5FB-E6F6B7C5ED7C}"/>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C51767ED-A881-4E82-B85C-73E8528C2DFB}"/>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999F9BF6-63DE-461F-9F9C-64C858E7D49A}"/>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1E14C332-C015-4DC2-B53C-D031C60609E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2EFDBBEC-D1D2-4CE6-A330-9E3C905B3667}"/>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1A35F2DD-14AF-4939-B94D-A3900B042118}"/>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4B81DCA2-7353-4C63-9B74-B64B4ADD4BC6}"/>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8D8423D8-A2E4-480C-89EF-BFE0E24AD635}"/>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16374797-3206-4C08-9DBD-8563A089306E}"/>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C4A3466D-8A0E-45C1-A576-781393A798D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11F08F02-650F-48E1-9DA4-BB57C9F1EB82}"/>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id="{2D15431A-39E8-4F1B-8028-8A27C6F2C60C}"/>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61210EA-3BC0-4A6D-BD77-AE912C4BB6A4}"/>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40A3F1D2-0398-4DC8-A9BF-C4C9A2BDFADB}"/>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209C9D45-4736-498C-80B0-B01D9D568221}"/>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C87CF6C4-3338-465D-B8EC-6EDA6B2B6D88}"/>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2C1BC765-963F-42D4-BA6F-7DEB86F4FD7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A16B05B-3BE6-4872-A1FE-A72304652ED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43BC0F9-8535-4F70-A174-064E62E6F1C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7D282C0-24A3-405F-9BE9-F7870CD2F8A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CFB628B-8F18-4387-9CA6-B0A967AFD8D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C33D1619-5406-43AB-B94F-BE7F9508EB48}"/>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DCEFB112-BD7E-45EA-BE09-7273F914E31B}"/>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BAF7F862-17B8-47FB-B694-209AC073C02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8C8D22FF-B16B-49A5-B2A5-A58BCCC07001}"/>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BEE17835-7796-4E43-A0BE-7F527A582415}"/>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id="{BA9F817A-3DDE-48BE-A275-15AEC59A4A02}"/>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DFCDDFE4-F622-46ED-A7D8-B6EBF3E69AC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18D742F9-DDBE-49AC-8BE0-2324621C4D32}"/>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id="{83545B44-627D-4B86-9660-A2C6A6D8719D}"/>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id="{F5D76E3C-FED6-4909-A753-13EA5B85AF71}"/>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8617DF7B-4FC3-44B3-BC13-2800BA4FFA5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211B8BE4-B02A-4765-9CE7-74396C03C6D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A7D41DA9-048E-4016-9279-DCA980F1B0C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4A92541E-EDA1-47B9-AEA7-3F86F8122A9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20B4F7E-5103-425D-8CC3-C1C64DCF750E}"/>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9EC328F7-218A-46A7-BCDF-3DC1F0CA2F2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CD0743A-3E6D-4803-9310-4F4F0720B24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AB13CADF-E1E5-4A40-B6DC-4A6C5BD893A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FDAD7641-2080-4250-8590-665082D341E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09B70FC-40A1-4FE7-85EF-1F495E81DDE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89815EBA-3EF6-4813-8174-1ABD520300E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4006A2B-EA0F-41F4-950B-BD659FC4C17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AE8A378D-77D9-48DA-878C-79E71DAA957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％となったものの、類似団体平均を下回っている。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増加の主な要因は、会計年度任用職員報酬等の人件費の増と公債費の増によるものである。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B9EC924B-8131-4DA1-BBA5-4D7A74629BB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F4F6C67-E088-4C39-A1F7-D05E2DC5DE7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2D7F0BB4-8351-4125-8950-A1F2EB2E759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AC73046D-DF66-4271-BA64-85558699036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A4716FA1-61D0-464E-9925-6E0BE3690E7B}"/>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C1E2BCE4-8E42-4B26-BC85-130BBAA0D519}"/>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C7DA4DD4-6603-4298-B023-76B40A91776C}"/>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7E6DF9CD-0E0E-4E27-847A-7474F39FF06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6D746F1F-03BF-43F1-B736-CB5478BC598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C20F266A-6135-4F4C-9C67-C2143A860F5E}"/>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B7D04E3C-5F0A-4E02-A8D3-262927A7636C}"/>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4309989E-44AA-409B-BBF7-E0E106B7218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595E20BC-CFD4-4FB3-93A6-A28972514B7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05E042A-8124-4733-B99D-27D9133BFE6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1356FA8-12F1-4180-A44D-A5C15F84AD4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660A360D-7359-4836-8F57-B665B5DF64E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3742A82D-F600-41CF-BC13-64DF75D1712D}"/>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1079482F-115E-4BCE-8DFD-2F0F6C9A81E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AA439B48-A447-475B-A793-C7F1B655FC03}"/>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69CACBDD-A930-4D70-81F4-E31EE883AFD2}"/>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FDA26AC4-6B92-4987-9204-8AD67DA3F0E7}"/>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70062</xdr:rowOff>
    </xdr:to>
    <xdr:cxnSp macro="">
      <xdr:nvCxnSpPr>
        <xdr:cNvPr id="131" name="直線コネクタ 130">
          <a:extLst>
            <a:ext uri="{FF2B5EF4-FFF2-40B4-BE49-F238E27FC236}">
              <a16:creationId xmlns:a16="http://schemas.microsoft.com/office/drawing/2014/main" id="{1FD5FCD6-3A1C-401E-B19F-ED6B8C20A67D}"/>
            </a:ext>
          </a:extLst>
        </xdr:cNvPr>
        <xdr:cNvCxnSpPr/>
      </xdr:nvCxnSpPr>
      <xdr:spPr>
        <a:xfrm>
          <a:off x="4114800" y="1077087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538F8CAC-4F6A-434E-A34C-9C7D6D5CE56F}"/>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337D5290-D785-4848-B805-624B4C6CCBCA}"/>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57996</xdr:rowOff>
    </xdr:to>
    <xdr:cxnSp macro="">
      <xdr:nvCxnSpPr>
        <xdr:cNvPr id="134" name="直線コネクタ 133">
          <a:extLst>
            <a:ext uri="{FF2B5EF4-FFF2-40B4-BE49-F238E27FC236}">
              <a16:creationId xmlns:a16="http://schemas.microsoft.com/office/drawing/2014/main" id="{5FE07934-A210-46C8-B8F3-9E5949AECD67}"/>
            </a:ext>
          </a:extLst>
        </xdr:cNvPr>
        <xdr:cNvCxnSpPr/>
      </xdr:nvCxnSpPr>
      <xdr:spPr>
        <a:xfrm flipV="1">
          <a:off x="3225800" y="1077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DC9DA92D-6E34-4473-8004-3B97CD9534DE}"/>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F5952A55-F011-4D0A-8099-02214E2AB6CC}"/>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57996</xdr:rowOff>
    </xdr:to>
    <xdr:cxnSp macro="">
      <xdr:nvCxnSpPr>
        <xdr:cNvPr id="137" name="直線コネクタ 136">
          <a:extLst>
            <a:ext uri="{FF2B5EF4-FFF2-40B4-BE49-F238E27FC236}">
              <a16:creationId xmlns:a16="http://schemas.microsoft.com/office/drawing/2014/main" id="{1C4B4BBB-6F7F-482A-945B-39566FDA3391}"/>
            </a:ext>
          </a:extLst>
        </xdr:cNvPr>
        <xdr:cNvCxnSpPr/>
      </xdr:nvCxnSpPr>
      <xdr:spPr>
        <a:xfrm>
          <a:off x="2336800" y="107990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609C35FE-7095-413C-8B78-FBC18F476E6B}"/>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1F194B76-F235-48AD-8333-006E3EF07BF9}"/>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136948</xdr:rowOff>
    </xdr:from>
    <xdr:to>
      <xdr:col>11</xdr:col>
      <xdr:colOff>31750</xdr:colOff>
      <xdr:row>62</xdr:row>
      <xdr:rowOff>169121</xdr:rowOff>
    </xdr:to>
    <xdr:cxnSp macro="">
      <xdr:nvCxnSpPr>
        <xdr:cNvPr id="140" name="直線コネクタ 139">
          <a:extLst>
            <a:ext uri="{FF2B5EF4-FFF2-40B4-BE49-F238E27FC236}">
              <a16:creationId xmlns:a16="http://schemas.microsoft.com/office/drawing/2014/main" id="{08AEBEB7-11BA-48A5-870D-1527BDB18F22}"/>
            </a:ext>
          </a:extLst>
        </xdr:cNvPr>
        <xdr:cNvCxnSpPr/>
      </xdr:nvCxnSpPr>
      <xdr:spPr>
        <a:xfrm>
          <a:off x="1447800" y="1076684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FCC9613D-F7EA-41A0-B60B-E805B6CE5F5F}"/>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539B37BE-F61D-430D-81A4-31C7FA6B7723}"/>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F4923A18-5665-4221-BAB9-BA93D1CCA0A7}"/>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572F7B77-7A70-4516-9835-06BE56DE013E}"/>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88EBECA-DFE4-4B44-B5D6-8398E4A079B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076B0D6-23BE-4CC2-89F3-E2FC81D078E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0FBDE3F-8882-4375-A557-381277A2D4C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CC054C3-885B-4DE4-B9E5-DD8708F2075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1D94C9A-5E03-4A42-B149-9C33F1F6C77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50" name="楕円 149">
          <a:extLst>
            <a:ext uri="{FF2B5EF4-FFF2-40B4-BE49-F238E27FC236}">
              <a16:creationId xmlns:a16="http://schemas.microsoft.com/office/drawing/2014/main" id="{F76496D7-B42B-4437-AB25-A52701903E29}"/>
            </a:ext>
          </a:extLst>
        </xdr:cNvPr>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35789</xdr:rowOff>
    </xdr:from>
    <xdr:ext cx="762000" cy="259045"/>
    <xdr:sp macro="" textlink="">
      <xdr:nvSpPr>
        <xdr:cNvPr id="151" name="財政構造の弾力性該当値テキスト">
          <a:extLst>
            <a:ext uri="{FF2B5EF4-FFF2-40B4-BE49-F238E27FC236}">
              <a16:creationId xmlns:a16="http://schemas.microsoft.com/office/drawing/2014/main" id="{CADEF2FC-F478-4F50-BB95-A3AC7969B0CD}"/>
            </a:ext>
          </a:extLst>
        </xdr:cNvPr>
        <xdr:cNvSpPr txBox="1"/>
      </xdr:nvSpPr>
      <xdr:spPr>
        <a:xfrm>
          <a:off x="50419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2" name="楕円 151">
          <a:extLst>
            <a:ext uri="{FF2B5EF4-FFF2-40B4-BE49-F238E27FC236}">
              <a16:creationId xmlns:a16="http://schemas.microsoft.com/office/drawing/2014/main" id="{57B94FBC-6817-4EF2-B305-CB1B7578A143}"/>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3" name="テキスト ボックス 152">
          <a:extLst>
            <a:ext uri="{FF2B5EF4-FFF2-40B4-BE49-F238E27FC236}">
              <a16:creationId xmlns:a16="http://schemas.microsoft.com/office/drawing/2014/main" id="{211C6FA8-A95F-40AF-BDEF-A6D7B10ADC48}"/>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4" name="楕円 153">
          <a:extLst>
            <a:ext uri="{FF2B5EF4-FFF2-40B4-BE49-F238E27FC236}">
              <a16:creationId xmlns:a16="http://schemas.microsoft.com/office/drawing/2014/main" id="{85EE57D2-CFBF-4B5A-B6A0-E83E84038074}"/>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55" name="テキスト ボックス 154">
          <a:extLst>
            <a:ext uri="{FF2B5EF4-FFF2-40B4-BE49-F238E27FC236}">
              <a16:creationId xmlns:a16="http://schemas.microsoft.com/office/drawing/2014/main" id="{1BB64BF7-A9CB-4573-9D57-FEFE03D9C845}"/>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6" name="楕円 155">
          <a:extLst>
            <a:ext uri="{FF2B5EF4-FFF2-40B4-BE49-F238E27FC236}">
              <a16:creationId xmlns:a16="http://schemas.microsoft.com/office/drawing/2014/main" id="{EDD4C990-93F6-45BA-8860-7B0D707146F3}"/>
            </a:ext>
          </a:extLst>
        </xdr:cNvPr>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58648</xdr:rowOff>
    </xdr:from>
    <xdr:ext cx="762000" cy="259045"/>
    <xdr:sp macro="" textlink="">
      <xdr:nvSpPr>
        <xdr:cNvPr id="157" name="テキスト ボックス 156">
          <a:extLst>
            <a:ext uri="{FF2B5EF4-FFF2-40B4-BE49-F238E27FC236}">
              <a16:creationId xmlns:a16="http://schemas.microsoft.com/office/drawing/2014/main" id="{A8D6457D-F751-4715-9685-AFB89776453C}"/>
            </a:ext>
          </a:extLst>
        </xdr:cNvPr>
        <xdr:cNvSpPr txBox="1"/>
      </xdr:nvSpPr>
      <xdr:spPr>
        <a:xfrm>
          <a:off x="1955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58" name="楕円 157">
          <a:extLst>
            <a:ext uri="{FF2B5EF4-FFF2-40B4-BE49-F238E27FC236}">
              <a16:creationId xmlns:a16="http://schemas.microsoft.com/office/drawing/2014/main" id="{6CBEB185-84F2-4A3F-826E-855FD6F0F144}"/>
            </a:ext>
          </a:extLst>
        </xdr:cNvPr>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26475</xdr:rowOff>
    </xdr:from>
    <xdr:ext cx="762000" cy="259045"/>
    <xdr:sp macro="" textlink="">
      <xdr:nvSpPr>
        <xdr:cNvPr id="159" name="テキスト ボックス 158">
          <a:extLst>
            <a:ext uri="{FF2B5EF4-FFF2-40B4-BE49-F238E27FC236}">
              <a16:creationId xmlns:a16="http://schemas.microsoft.com/office/drawing/2014/main" id="{8069E6C1-AF45-4CD3-9316-9EA0901D9D90}"/>
            </a:ext>
          </a:extLst>
        </xdr:cNvPr>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952826BE-15FD-4291-8021-BEFE5BDAF28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6C4B1971-BD1D-4E89-A40E-431FD2FC3C1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EEC240E2-8A5E-49A8-8B8E-DC1042844CD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980DE97-7E7D-4639-8CC7-6D6EDADA1FF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8AE367B-C150-4384-9F25-E30F6BD468F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A9F52472-6783-4AF2-991D-A05B966CC51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746EB347-D110-4ED7-A8F9-BB497AF6D94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48BCA8D5-60A4-46D9-BB73-732D0C9C5C7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EB85C60D-BA65-4E2E-91C2-E1D1F453A9D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F3B91AEF-0DEE-4BDB-8E87-C599BAC5B4A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7988FD9-512B-4A8E-9677-A24036F165A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B5190EFB-9954-4545-8D7C-4FE09F3DD69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56151A0-9162-4B57-A5BB-987D81085E8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で推移しているが、最小値と比較すると多額である。これは、離島という地理的要因等によりごみ・し尿処理施設やこども園を直営で行っているためで、人件費、物件費及び維持補修費に多額の経費を要するからである。</a:t>
          </a:r>
        </a:p>
        <a:p>
          <a:r>
            <a:rPr kumimoji="1" lang="ja-JP" altLang="en-US" sz="1300">
              <a:latin typeface="ＭＳ Ｐゴシック" panose="020B0600070205080204" pitchFamily="50" charset="-128"/>
              <a:ea typeface="ＭＳ Ｐゴシック" panose="020B0600070205080204" pitchFamily="50" charset="-128"/>
            </a:rPr>
            <a:t>　この分野に関しては、町内に民間事業者が存在せず、民間委託によるコスト削減が難しいため、事業の効率化等によるコスト削減を図るよう努力する。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71497AF9-9113-4922-995C-10A6FE63514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51E1FAB-3AA1-4906-B050-6AD67C3E0D3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7E0A4C78-2563-4EDB-9ED9-7D1D473D924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B2F3C86B-262B-447D-B1DB-CEB35902B93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E06F03E9-B10C-4B85-A63A-B92204378BB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D6BB9D90-6DBA-4D5D-A8A9-9FBA60218D7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D4474C5-53A1-4FBC-8449-DC658677191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28AC16AF-6E9C-44E4-8352-5CAE4C461571}"/>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FA965C8B-1434-4C9C-B0E4-7A5EB36B92E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25C31839-DCDC-4083-A2E7-7A3691A5ACA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6E61E607-2E8F-472D-9498-D90C53E06638}"/>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B26EB188-C334-4AEE-A030-110E53F88338}"/>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EDB816B7-FAA8-4297-BEB4-25AB9EE2FE8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4E83FF1-B262-40DB-A4B6-90B0A255E31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ABE6F53E-C402-4C3F-8597-48C2054788D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89D52607-2102-45EF-8836-00DBFCC54EE9}"/>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5E75A14-4C56-4618-BA96-E1DB7F70E51D}"/>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2F7D66D7-391F-4F6A-B8A1-237FA77257C2}"/>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DF0FB515-16EC-485D-B2A6-2323EE0EB131}"/>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9FC65DE8-60A1-497B-AC42-8DB34423F498}"/>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11361</xdr:rowOff>
    </xdr:from>
    <xdr:to>
      <xdr:col>23</xdr:col>
      <xdr:colOff>133350</xdr:colOff>
      <xdr:row>83</xdr:row>
      <xdr:rowOff>59248</xdr:rowOff>
    </xdr:to>
    <xdr:cxnSp macro="">
      <xdr:nvCxnSpPr>
        <xdr:cNvPr id="193" name="直線コネクタ 192">
          <a:extLst>
            <a:ext uri="{FF2B5EF4-FFF2-40B4-BE49-F238E27FC236}">
              <a16:creationId xmlns:a16="http://schemas.microsoft.com/office/drawing/2014/main" id="{A3589AED-B4BC-45DB-9CF0-98D697AA20FD}"/>
            </a:ext>
          </a:extLst>
        </xdr:cNvPr>
        <xdr:cNvCxnSpPr/>
      </xdr:nvCxnSpPr>
      <xdr:spPr>
        <a:xfrm>
          <a:off x="4114800" y="14241711"/>
          <a:ext cx="838200" cy="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DDDF5654-7B1A-47CD-91BA-7E72CC798A4D}"/>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D88EC4AD-8554-4505-A476-D0D3EF20FBB1}"/>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148952</xdr:rowOff>
    </xdr:from>
    <xdr:to>
      <xdr:col>19</xdr:col>
      <xdr:colOff>133350</xdr:colOff>
      <xdr:row>83</xdr:row>
      <xdr:rowOff>11361</xdr:rowOff>
    </xdr:to>
    <xdr:cxnSp macro="">
      <xdr:nvCxnSpPr>
        <xdr:cNvPr id="196" name="直線コネクタ 195">
          <a:extLst>
            <a:ext uri="{FF2B5EF4-FFF2-40B4-BE49-F238E27FC236}">
              <a16:creationId xmlns:a16="http://schemas.microsoft.com/office/drawing/2014/main" id="{3FEBBE63-CCBB-4F7F-B650-8608FCA41080}"/>
            </a:ext>
          </a:extLst>
        </xdr:cNvPr>
        <xdr:cNvCxnSpPr/>
      </xdr:nvCxnSpPr>
      <xdr:spPr>
        <a:xfrm>
          <a:off x="3225800" y="14207852"/>
          <a:ext cx="889000" cy="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F2879876-7FB6-48E0-8A23-BB35D508676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89BE7AC6-0051-446E-8050-D44FBED09CA8}"/>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105659</xdr:rowOff>
    </xdr:from>
    <xdr:to>
      <xdr:col>15</xdr:col>
      <xdr:colOff>82550</xdr:colOff>
      <xdr:row>82</xdr:row>
      <xdr:rowOff>148952</xdr:rowOff>
    </xdr:to>
    <xdr:cxnSp macro="">
      <xdr:nvCxnSpPr>
        <xdr:cNvPr id="199" name="直線コネクタ 198">
          <a:extLst>
            <a:ext uri="{FF2B5EF4-FFF2-40B4-BE49-F238E27FC236}">
              <a16:creationId xmlns:a16="http://schemas.microsoft.com/office/drawing/2014/main" id="{39ABBF6B-DF5A-428E-9692-0B9A6971E74F}"/>
            </a:ext>
          </a:extLst>
        </xdr:cNvPr>
        <xdr:cNvCxnSpPr/>
      </xdr:nvCxnSpPr>
      <xdr:spPr>
        <a:xfrm>
          <a:off x="2336800" y="14164559"/>
          <a:ext cx="889000" cy="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40EC1418-221E-4A7E-9F08-C996772EE6F8}"/>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E4FDCD24-8F0F-4F7E-996C-C23A77108D19}"/>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77693</xdr:rowOff>
    </xdr:from>
    <xdr:to>
      <xdr:col>11</xdr:col>
      <xdr:colOff>31750</xdr:colOff>
      <xdr:row>82</xdr:row>
      <xdr:rowOff>105659</xdr:rowOff>
    </xdr:to>
    <xdr:cxnSp macro="">
      <xdr:nvCxnSpPr>
        <xdr:cNvPr id="202" name="直線コネクタ 201">
          <a:extLst>
            <a:ext uri="{FF2B5EF4-FFF2-40B4-BE49-F238E27FC236}">
              <a16:creationId xmlns:a16="http://schemas.microsoft.com/office/drawing/2014/main" id="{B3D8E039-FB84-4104-A9AC-C530F92A087D}"/>
            </a:ext>
          </a:extLst>
        </xdr:cNvPr>
        <xdr:cNvCxnSpPr/>
      </xdr:nvCxnSpPr>
      <xdr:spPr>
        <a:xfrm>
          <a:off x="1447800" y="1413659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12637E04-E994-4F13-BDFE-DD5FED50EFFD}"/>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39EB9148-CB46-48E2-A123-550F6356651D}"/>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ACA1FD04-D41D-4699-98D8-953291C76248}"/>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5BE1DDB6-D2A9-4FE3-8583-1012B2E19EE1}"/>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1486414-89FF-4731-981B-02DDF3E937C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035ECD2-E98B-41AD-87B7-2FEDD92C4FC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829D64F-DC04-4552-B27A-43A652A21B4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17C7ECB-B46D-4E1B-81A3-360EF983A24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F67F27A-1555-492B-BA09-4860615ED61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8448</xdr:rowOff>
    </xdr:from>
    <xdr:to>
      <xdr:col>23</xdr:col>
      <xdr:colOff>184150</xdr:colOff>
      <xdr:row>83</xdr:row>
      <xdr:rowOff>110048</xdr:rowOff>
    </xdr:to>
    <xdr:sp macro="" textlink="">
      <xdr:nvSpPr>
        <xdr:cNvPr id="212" name="楕円 211">
          <a:extLst>
            <a:ext uri="{FF2B5EF4-FFF2-40B4-BE49-F238E27FC236}">
              <a16:creationId xmlns:a16="http://schemas.microsoft.com/office/drawing/2014/main" id="{70C3C7E9-E313-4EDB-AAAE-05AAA832698A}"/>
            </a:ext>
          </a:extLst>
        </xdr:cNvPr>
        <xdr:cNvSpPr/>
      </xdr:nvSpPr>
      <xdr:spPr>
        <a:xfrm>
          <a:off x="4902200" y="142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151975</xdr:rowOff>
    </xdr:from>
    <xdr:ext cx="762000" cy="259045"/>
    <xdr:sp macro="" textlink="">
      <xdr:nvSpPr>
        <xdr:cNvPr id="213" name="人件費・物件費等の状況該当値テキスト">
          <a:extLst>
            <a:ext uri="{FF2B5EF4-FFF2-40B4-BE49-F238E27FC236}">
              <a16:creationId xmlns:a16="http://schemas.microsoft.com/office/drawing/2014/main" id="{54E18CEB-56C8-48E6-9C52-69D7CFD5BCE8}"/>
            </a:ext>
          </a:extLst>
        </xdr:cNvPr>
        <xdr:cNvSpPr txBox="1"/>
      </xdr:nvSpPr>
      <xdr:spPr>
        <a:xfrm>
          <a:off x="5041900" y="1421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132011</xdr:rowOff>
    </xdr:from>
    <xdr:to>
      <xdr:col>19</xdr:col>
      <xdr:colOff>184150</xdr:colOff>
      <xdr:row>83</xdr:row>
      <xdr:rowOff>62161</xdr:rowOff>
    </xdr:to>
    <xdr:sp macro="" textlink="">
      <xdr:nvSpPr>
        <xdr:cNvPr id="214" name="楕円 213">
          <a:extLst>
            <a:ext uri="{FF2B5EF4-FFF2-40B4-BE49-F238E27FC236}">
              <a16:creationId xmlns:a16="http://schemas.microsoft.com/office/drawing/2014/main" id="{A5EA52FF-F854-49C1-9891-7CAA5D9AFF1F}"/>
            </a:ext>
          </a:extLst>
        </xdr:cNvPr>
        <xdr:cNvSpPr/>
      </xdr:nvSpPr>
      <xdr:spPr>
        <a:xfrm>
          <a:off x="4064000" y="141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46938</xdr:rowOff>
    </xdr:from>
    <xdr:ext cx="736600" cy="259045"/>
    <xdr:sp macro="" textlink="">
      <xdr:nvSpPr>
        <xdr:cNvPr id="215" name="テキスト ボックス 214">
          <a:extLst>
            <a:ext uri="{FF2B5EF4-FFF2-40B4-BE49-F238E27FC236}">
              <a16:creationId xmlns:a16="http://schemas.microsoft.com/office/drawing/2014/main" id="{8166554A-E4AB-4AB6-B2B4-F390E23D3832}"/>
            </a:ext>
          </a:extLst>
        </xdr:cNvPr>
        <xdr:cNvSpPr txBox="1"/>
      </xdr:nvSpPr>
      <xdr:spPr>
        <a:xfrm>
          <a:off x="3733800" y="1427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98152</xdr:rowOff>
    </xdr:from>
    <xdr:to>
      <xdr:col>15</xdr:col>
      <xdr:colOff>133350</xdr:colOff>
      <xdr:row>83</xdr:row>
      <xdr:rowOff>28302</xdr:rowOff>
    </xdr:to>
    <xdr:sp macro="" textlink="">
      <xdr:nvSpPr>
        <xdr:cNvPr id="216" name="楕円 215">
          <a:extLst>
            <a:ext uri="{FF2B5EF4-FFF2-40B4-BE49-F238E27FC236}">
              <a16:creationId xmlns:a16="http://schemas.microsoft.com/office/drawing/2014/main" id="{789C78E9-8B63-47F6-B29A-CBBDD878515C}"/>
            </a:ext>
          </a:extLst>
        </xdr:cNvPr>
        <xdr:cNvSpPr/>
      </xdr:nvSpPr>
      <xdr:spPr>
        <a:xfrm>
          <a:off x="3175000" y="141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13079</xdr:rowOff>
    </xdr:from>
    <xdr:ext cx="762000" cy="259045"/>
    <xdr:sp macro="" textlink="">
      <xdr:nvSpPr>
        <xdr:cNvPr id="217" name="テキスト ボックス 216">
          <a:extLst>
            <a:ext uri="{FF2B5EF4-FFF2-40B4-BE49-F238E27FC236}">
              <a16:creationId xmlns:a16="http://schemas.microsoft.com/office/drawing/2014/main" id="{10B25A2E-4EB1-43F4-89D5-9672039AC6EF}"/>
            </a:ext>
          </a:extLst>
        </xdr:cNvPr>
        <xdr:cNvSpPr txBox="1"/>
      </xdr:nvSpPr>
      <xdr:spPr>
        <a:xfrm>
          <a:off x="2844800" y="1424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54859</xdr:rowOff>
    </xdr:from>
    <xdr:to>
      <xdr:col>11</xdr:col>
      <xdr:colOff>82550</xdr:colOff>
      <xdr:row>82</xdr:row>
      <xdr:rowOff>156459</xdr:rowOff>
    </xdr:to>
    <xdr:sp macro="" textlink="">
      <xdr:nvSpPr>
        <xdr:cNvPr id="218" name="楕円 217">
          <a:extLst>
            <a:ext uri="{FF2B5EF4-FFF2-40B4-BE49-F238E27FC236}">
              <a16:creationId xmlns:a16="http://schemas.microsoft.com/office/drawing/2014/main" id="{480DBBED-6B15-4679-8C09-212A386E31F3}"/>
            </a:ext>
          </a:extLst>
        </xdr:cNvPr>
        <xdr:cNvSpPr/>
      </xdr:nvSpPr>
      <xdr:spPr>
        <a:xfrm>
          <a:off x="2286000" y="141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141236</xdr:rowOff>
    </xdr:from>
    <xdr:ext cx="762000" cy="259045"/>
    <xdr:sp macro="" textlink="">
      <xdr:nvSpPr>
        <xdr:cNvPr id="219" name="テキスト ボックス 218">
          <a:extLst>
            <a:ext uri="{FF2B5EF4-FFF2-40B4-BE49-F238E27FC236}">
              <a16:creationId xmlns:a16="http://schemas.microsoft.com/office/drawing/2014/main" id="{5468BCA7-48CC-4C48-BCEB-52CFD29DE6A3}"/>
            </a:ext>
          </a:extLst>
        </xdr:cNvPr>
        <xdr:cNvSpPr txBox="1"/>
      </xdr:nvSpPr>
      <xdr:spPr>
        <a:xfrm>
          <a:off x="1955800" y="142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26893</xdr:rowOff>
    </xdr:from>
    <xdr:to>
      <xdr:col>7</xdr:col>
      <xdr:colOff>31750</xdr:colOff>
      <xdr:row>82</xdr:row>
      <xdr:rowOff>128493</xdr:rowOff>
    </xdr:to>
    <xdr:sp macro="" textlink="">
      <xdr:nvSpPr>
        <xdr:cNvPr id="220" name="楕円 219">
          <a:extLst>
            <a:ext uri="{FF2B5EF4-FFF2-40B4-BE49-F238E27FC236}">
              <a16:creationId xmlns:a16="http://schemas.microsoft.com/office/drawing/2014/main" id="{0586AA7C-7552-42FD-9D40-9339406E7F5D}"/>
            </a:ext>
          </a:extLst>
        </xdr:cNvPr>
        <xdr:cNvSpPr/>
      </xdr:nvSpPr>
      <xdr:spPr>
        <a:xfrm>
          <a:off x="1397000" y="140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138670</xdr:rowOff>
    </xdr:from>
    <xdr:ext cx="762000" cy="259045"/>
    <xdr:sp macro="" textlink="">
      <xdr:nvSpPr>
        <xdr:cNvPr id="221" name="テキスト ボックス 220">
          <a:extLst>
            <a:ext uri="{FF2B5EF4-FFF2-40B4-BE49-F238E27FC236}">
              <a16:creationId xmlns:a16="http://schemas.microsoft.com/office/drawing/2014/main" id="{442896D9-78DE-48A2-BD25-CD7A798F551E}"/>
            </a:ext>
          </a:extLst>
        </xdr:cNvPr>
        <xdr:cNvSpPr txBox="1"/>
      </xdr:nvSpPr>
      <xdr:spPr>
        <a:xfrm>
          <a:off x="1066800" y="13854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2486B0F0-8A6C-4ACF-A8DE-35AEF406E23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4B929143-1A34-49C8-AA14-D9E418D9D7E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5D510319-ABE1-41DA-BCB0-48FF30538BD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6C26CF65-EF65-4276-8B6B-C026E03BD6C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3308CA2E-11F8-4FD4-B4F0-71F4ADE897B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E5165B3-86C5-4762-A6D2-EDFCBD31157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049F5D8-A430-4DED-BB31-BF6EEE6523A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A86F612-F75D-43C5-96D0-09DC2C25FB0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E9DBE8B-4F8A-4116-9F17-61CFB47591A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28631C9-45DE-4A4D-BF9A-86879D6D460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48830886-428D-4B4D-93AD-7654651A262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C7012FF8-D1CC-4925-A11A-22D7E64DA4F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B4680E8-496C-455A-8E71-8694E4F11D4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類似団体平均をわずかに上回っている。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年度以降、管理職手当のカット（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％の減）、退職時特別昇給の廃止、昇給停止年齢の適正化、特殊勤務手当の見直しなどを実施している。</a:t>
          </a:r>
        </a:p>
        <a:p>
          <a:r>
            <a:rPr kumimoji="1" lang="ja-JP" altLang="en-US" sz="1300">
              <a:latin typeface="ＭＳ Ｐゴシック" panose="020B0600070205080204" pitchFamily="50" charset="-128"/>
              <a:ea typeface="ＭＳ Ｐゴシック" panose="020B0600070205080204" pitchFamily="50" charset="-128"/>
            </a:rPr>
            <a:t>　今後とも、さらなる適正・効率的な人事配置を目指すとともに、給与の適正化に努める。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A6D7071-EA7D-4390-B48E-87FB5B3785F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C600C0DE-D230-443B-B699-F1FA5F411AC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A2924439-1B84-4435-A796-04D41F014607}"/>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AAA09162-EE76-44A6-B4B8-5E1B37E53C82}"/>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8E0D587C-7CCA-4A65-BC39-765E53D64976}"/>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7FDEFADA-F03D-42A7-B366-4FA2BD8B80FA}"/>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C04F08AB-AAA3-4337-94F0-80851C15F422}"/>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7393F04B-453F-4659-9D4F-B06A06FB0445}"/>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9211256C-4006-4606-9D0C-AB86EEB0C9C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4B677E5E-953F-4CC6-9FA8-C22AFF3BFEAB}"/>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C7D72E7-25A5-479E-A22B-40614A61EAF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6759BE85-9091-4FB0-8EB6-142152BD8BD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FCCD8E88-9A31-41C0-B3B0-8C24060480E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F51F1941-E5CC-4D42-9C87-9254EAFFC0FD}"/>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331461CB-22D4-459D-81E4-41488C7C6C3C}"/>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985A8790-1F79-4091-B4A1-8287E81EABB6}"/>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9F1B29C7-157C-4B9A-B516-467D036048C8}"/>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297B0100-8752-4E5D-972A-E248362E0EC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110998</xdr:rowOff>
    </xdr:to>
    <xdr:cxnSp macro="">
      <xdr:nvCxnSpPr>
        <xdr:cNvPr id="253" name="直線コネクタ 252">
          <a:extLst>
            <a:ext uri="{FF2B5EF4-FFF2-40B4-BE49-F238E27FC236}">
              <a16:creationId xmlns:a16="http://schemas.microsoft.com/office/drawing/2014/main" id="{F3FF5CBB-5011-47F3-9382-A88C90B91A01}"/>
            </a:ext>
          </a:extLst>
        </xdr:cNvPr>
        <xdr:cNvCxnSpPr/>
      </xdr:nvCxnSpPr>
      <xdr:spPr>
        <a:xfrm>
          <a:off x="16179800" y="151841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9E059EE6-DEFF-4010-A568-4EB4CAA06C7F}"/>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E014B79B-C8E3-4B83-AAC1-171A67FD01A7}"/>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19304</xdr:rowOff>
    </xdr:from>
    <xdr:to>
      <xdr:col>77</xdr:col>
      <xdr:colOff>44450</xdr:colOff>
      <xdr:row>88</xdr:row>
      <xdr:rowOff>96520</xdr:rowOff>
    </xdr:to>
    <xdr:cxnSp macro="">
      <xdr:nvCxnSpPr>
        <xdr:cNvPr id="256" name="直線コネクタ 255">
          <a:extLst>
            <a:ext uri="{FF2B5EF4-FFF2-40B4-BE49-F238E27FC236}">
              <a16:creationId xmlns:a16="http://schemas.microsoft.com/office/drawing/2014/main" id="{29EF06E5-243C-4F1F-A6F7-D9EAAEF00FD7}"/>
            </a:ext>
          </a:extLst>
        </xdr:cNvPr>
        <xdr:cNvCxnSpPr/>
      </xdr:nvCxnSpPr>
      <xdr:spPr>
        <a:xfrm>
          <a:off x="15290800" y="15106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6C79E585-7735-4F2D-B1B7-3EBEEA426E6F}"/>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5338A155-7A7E-4196-9354-2E873EF828D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19304</xdr:rowOff>
    </xdr:to>
    <xdr:cxnSp macro="">
      <xdr:nvCxnSpPr>
        <xdr:cNvPr id="259" name="直線コネクタ 258">
          <a:extLst>
            <a:ext uri="{FF2B5EF4-FFF2-40B4-BE49-F238E27FC236}">
              <a16:creationId xmlns:a16="http://schemas.microsoft.com/office/drawing/2014/main" id="{C29CD530-F00C-4D64-8F70-A0113BC027FE}"/>
            </a:ext>
          </a:extLst>
        </xdr:cNvPr>
        <xdr:cNvCxnSpPr/>
      </xdr:nvCxnSpPr>
      <xdr:spPr>
        <a:xfrm>
          <a:off x="14401800" y="15039339"/>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CD756D40-73D3-455D-ABE7-C44BB32D7017}"/>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9A784DCE-206C-445D-BDD5-C5F47FA1F7F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36322</xdr:rowOff>
    </xdr:from>
    <xdr:to>
      <xdr:col>68</xdr:col>
      <xdr:colOff>152400</xdr:colOff>
      <xdr:row>87</xdr:row>
      <xdr:rowOff>123189</xdr:rowOff>
    </xdr:to>
    <xdr:cxnSp macro="">
      <xdr:nvCxnSpPr>
        <xdr:cNvPr id="262" name="直線コネクタ 261">
          <a:extLst>
            <a:ext uri="{FF2B5EF4-FFF2-40B4-BE49-F238E27FC236}">
              <a16:creationId xmlns:a16="http://schemas.microsoft.com/office/drawing/2014/main" id="{A70237C3-584C-4B36-B802-DD1F309C1D04}"/>
            </a:ext>
          </a:extLst>
        </xdr:cNvPr>
        <xdr:cNvCxnSpPr/>
      </xdr:nvCxnSpPr>
      <xdr:spPr>
        <a:xfrm>
          <a:off x="13512800" y="149524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3819D3ED-65D3-4F4F-93D9-BB3682D924A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4B7FD84B-BA71-47A1-B3B8-A8699D61EEE8}"/>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B103D141-B19A-4B3F-A75D-A4306159BC68}"/>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1096B6AF-1D75-4B12-B36A-41A6E689C062}"/>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FDB8A5F0-BD6F-48E8-A3B0-5C6B72A26BB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5634BDCE-8E45-4EF6-AB1A-CABAA39195C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6571A47-6F86-4F64-B21F-0A126591B18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322C0C6-FBC1-4698-901A-80729F095A8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A4FFF06-4C8D-40C9-A018-87EFA599D84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60198</xdr:rowOff>
    </xdr:from>
    <xdr:to>
      <xdr:col>81</xdr:col>
      <xdr:colOff>95250</xdr:colOff>
      <xdr:row>88</xdr:row>
      <xdr:rowOff>161798</xdr:rowOff>
    </xdr:to>
    <xdr:sp macro="" textlink="">
      <xdr:nvSpPr>
        <xdr:cNvPr id="272" name="楕円 271">
          <a:extLst>
            <a:ext uri="{FF2B5EF4-FFF2-40B4-BE49-F238E27FC236}">
              <a16:creationId xmlns:a16="http://schemas.microsoft.com/office/drawing/2014/main" id="{BF4F936B-ACFA-4DC1-AB4F-310CA3072BBD}"/>
            </a:ext>
          </a:extLst>
        </xdr:cNvPr>
        <xdr:cNvSpPr/>
      </xdr:nvSpPr>
      <xdr:spPr>
        <a:xfrm>
          <a:off x="169672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127525</xdr:rowOff>
    </xdr:from>
    <xdr:ext cx="762000" cy="259045"/>
    <xdr:sp macro="" textlink="">
      <xdr:nvSpPr>
        <xdr:cNvPr id="273" name="給与水準   （国との比較）該当値テキスト">
          <a:extLst>
            <a:ext uri="{FF2B5EF4-FFF2-40B4-BE49-F238E27FC236}">
              <a16:creationId xmlns:a16="http://schemas.microsoft.com/office/drawing/2014/main" id="{7FCCF6D0-D84E-4DBF-A7EA-163EC0F599C4}"/>
            </a:ext>
          </a:extLst>
        </xdr:cNvPr>
        <xdr:cNvSpPr txBox="1"/>
      </xdr:nvSpPr>
      <xdr:spPr>
        <a:xfrm>
          <a:off x="17106900" y="1504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4" name="楕円 273">
          <a:extLst>
            <a:ext uri="{FF2B5EF4-FFF2-40B4-BE49-F238E27FC236}">
              <a16:creationId xmlns:a16="http://schemas.microsoft.com/office/drawing/2014/main" id="{B34C2AE8-6A03-4232-A3DC-ED63F6FF638C}"/>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5" name="テキスト ボックス 274">
          <a:extLst>
            <a:ext uri="{FF2B5EF4-FFF2-40B4-BE49-F238E27FC236}">
              <a16:creationId xmlns:a16="http://schemas.microsoft.com/office/drawing/2014/main" id="{E56DA7F9-77D8-4754-BDF0-104819F7E783}"/>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139954</xdr:rowOff>
    </xdr:from>
    <xdr:to>
      <xdr:col>73</xdr:col>
      <xdr:colOff>44450</xdr:colOff>
      <xdr:row>88</xdr:row>
      <xdr:rowOff>70104</xdr:rowOff>
    </xdr:to>
    <xdr:sp macro="" textlink="">
      <xdr:nvSpPr>
        <xdr:cNvPr id="276" name="楕円 275">
          <a:extLst>
            <a:ext uri="{FF2B5EF4-FFF2-40B4-BE49-F238E27FC236}">
              <a16:creationId xmlns:a16="http://schemas.microsoft.com/office/drawing/2014/main" id="{464341BF-089A-4359-A4AB-EF3A662EE1D4}"/>
            </a:ext>
          </a:extLst>
        </xdr:cNvPr>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80281</xdr:rowOff>
    </xdr:from>
    <xdr:ext cx="762000" cy="259045"/>
    <xdr:sp macro="" textlink="">
      <xdr:nvSpPr>
        <xdr:cNvPr id="277" name="テキスト ボックス 276">
          <a:extLst>
            <a:ext uri="{FF2B5EF4-FFF2-40B4-BE49-F238E27FC236}">
              <a16:creationId xmlns:a16="http://schemas.microsoft.com/office/drawing/2014/main" id="{8B75990A-E589-4C7C-BB2B-9A4921D30A47}"/>
            </a:ext>
          </a:extLst>
        </xdr:cNvPr>
        <xdr:cNvSpPr txBox="1"/>
      </xdr:nvSpPr>
      <xdr:spPr>
        <a:xfrm>
          <a:off x="14909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8" name="楕円 277">
          <a:extLst>
            <a:ext uri="{FF2B5EF4-FFF2-40B4-BE49-F238E27FC236}">
              <a16:creationId xmlns:a16="http://schemas.microsoft.com/office/drawing/2014/main" id="{2C5D18A4-98DD-4EF3-9666-CCFEE11F1731}"/>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12716</xdr:rowOff>
    </xdr:from>
    <xdr:ext cx="762000" cy="259045"/>
    <xdr:sp macro="" textlink="">
      <xdr:nvSpPr>
        <xdr:cNvPr id="279" name="テキスト ボックス 278">
          <a:extLst>
            <a:ext uri="{FF2B5EF4-FFF2-40B4-BE49-F238E27FC236}">
              <a16:creationId xmlns:a16="http://schemas.microsoft.com/office/drawing/2014/main" id="{24240716-7193-423C-BE61-D046A64D238C}"/>
            </a:ext>
          </a:extLst>
        </xdr:cNvPr>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156972</xdr:rowOff>
    </xdr:from>
    <xdr:to>
      <xdr:col>64</xdr:col>
      <xdr:colOff>152400</xdr:colOff>
      <xdr:row>87</xdr:row>
      <xdr:rowOff>87122</xdr:rowOff>
    </xdr:to>
    <xdr:sp macro="" textlink="">
      <xdr:nvSpPr>
        <xdr:cNvPr id="280" name="楕円 279">
          <a:extLst>
            <a:ext uri="{FF2B5EF4-FFF2-40B4-BE49-F238E27FC236}">
              <a16:creationId xmlns:a16="http://schemas.microsoft.com/office/drawing/2014/main" id="{5F447916-4EDD-4B5C-9691-C1C03557AE0D}"/>
            </a:ext>
          </a:extLst>
        </xdr:cNvPr>
        <xdr:cNvSpPr/>
      </xdr:nvSpPr>
      <xdr:spPr>
        <a:xfrm>
          <a:off x="13462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97299</xdr:rowOff>
    </xdr:from>
    <xdr:ext cx="762000" cy="259045"/>
    <xdr:sp macro="" textlink="">
      <xdr:nvSpPr>
        <xdr:cNvPr id="281" name="テキスト ボックス 280">
          <a:extLst>
            <a:ext uri="{FF2B5EF4-FFF2-40B4-BE49-F238E27FC236}">
              <a16:creationId xmlns:a16="http://schemas.microsoft.com/office/drawing/2014/main" id="{0554D364-5F3C-44DB-B449-E6235343C43F}"/>
            </a:ext>
          </a:extLst>
        </xdr:cNvPr>
        <xdr:cNvSpPr txBox="1"/>
      </xdr:nvSpPr>
      <xdr:spPr>
        <a:xfrm>
          <a:off x="13131800" y="146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9768E418-4852-43CD-BE69-BBB55A7C0B4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F39FC3B-2161-42F2-B7FE-2D208A0EAB8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372A004A-AC9E-4C31-8556-55B32B37509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6C0239BE-5B42-45FE-9BBD-25EA6C090F6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99C6E9B-0EC2-4462-AE22-58E4A926597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97E6272E-BE52-4A2C-99AD-5CE901BF348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C016F9F5-62DA-4074-B178-6B135E52D5A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DBD98FAF-43E8-4BEA-9AD0-08FB10E2BC2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604A50ED-5010-48A1-BDCE-B456DC9A915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60E2E82-4024-49C6-832C-48312FBB0C7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6164760B-ADF9-4C06-8A22-637773D3FAF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FCC2FB80-7EE7-44BF-90E3-A86FE15884D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CD5AAD6F-27F7-48E8-9936-B4D27FEAD3B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類似団体平均を上回っている。これは、一島一町であることから、ゴミ・し尿処理・こども園の運営を、町が直営で行っているためである。</a:t>
          </a:r>
        </a:p>
        <a:p>
          <a:r>
            <a:rPr kumimoji="1" lang="ja-JP" altLang="en-US" sz="1300">
              <a:latin typeface="ＭＳ Ｐゴシック" panose="020B0600070205080204" pitchFamily="50" charset="-128"/>
              <a:ea typeface="ＭＳ Ｐゴシック" panose="020B0600070205080204" pitchFamily="50" charset="-128"/>
            </a:rPr>
            <a:t>　この分野に関し、町内に民間事業者が存在せず、民間委託による職員数の減は見込めないため、事業の更なる効率化を進め、適正な定員管理に努める。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885A7CB-CA6A-4A69-B0A3-9DEA63ABE9E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76C248B-002C-43E0-9F9C-25CE07FD397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E60B265-2067-4B98-8C95-5B99C2FB26C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2DE3BA58-1A5F-49F6-8A1E-FCF3BDE186F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DF1DE596-B4E9-4594-B75F-7F982B5DDBF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96B8E5F-072A-4FC3-A25B-518A44DCB30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832FF1C2-BE93-4DEE-81EB-4370B8C89966}"/>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E0D5723F-6F12-4C81-A1DA-28E27401E4F3}"/>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3B610AD-13D5-45B0-B71C-A03F69D403A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2D6723C2-5B9D-4748-8F19-13E4A587D37B}"/>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85914DBE-2FEF-4B06-8E7F-7EC764CE43F6}"/>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BD4D1E76-F7A7-4AC5-81BA-2AC2395D6F0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C2B14AE5-2FDF-436A-8A45-55CA3797593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616E899C-672C-4E0E-8471-174171CF34C7}"/>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81120AE0-9E6D-44F9-9DFD-477D769DDCD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8865E62-557F-4F14-A683-AFF88B08AB6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70E1B1EE-812B-44DF-B4E9-8099B15138F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B2F60DE8-E1CA-4D01-AB16-C49A36BFAA6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7C33CAFD-A938-452D-B3DC-AF065C26BD5E}"/>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639390C6-A952-4539-AEBD-1C220FB5396E}"/>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D0DBAC5F-9B6A-4C06-B6C6-67199CDA9D74}"/>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919CEF5B-E92F-4351-9053-3696165DB363}"/>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9F900C98-87E4-4635-838C-08A9FA0F6252}"/>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20447</xdr:rowOff>
    </xdr:from>
    <xdr:to>
      <xdr:col>81</xdr:col>
      <xdr:colOff>44450</xdr:colOff>
      <xdr:row>61</xdr:row>
      <xdr:rowOff>69052</xdr:rowOff>
    </xdr:to>
    <xdr:cxnSp macro="">
      <xdr:nvCxnSpPr>
        <xdr:cNvPr id="318" name="直線コネクタ 317">
          <a:extLst>
            <a:ext uri="{FF2B5EF4-FFF2-40B4-BE49-F238E27FC236}">
              <a16:creationId xmlns:a16="http://schemas.microsoft.com/office/drawing/2014/main" id="{212176C4-49CC-4521-940F-B01E3274E39F}"/>
            </a:ext>
          </a:extLst>
        </xdr:cNvPr>
        <xdr:cNvCxnSpPr/>
      </xdr:nvCxnSpPr>
      <xdr:spPr>
        <a:xfrm>
          <a:off x="16179800" y="10478897"/>
          <a:ext cx="8382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2477D258-1585-479D-80AB-66EB1EEED629}"/>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7F096EFB-DB3D-42A1-B6B3-5C7C918AF41C}"/>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798</xdr:rowOff>
    </xdr:from>
    <xdr:to>
      <xdr:col>77</xdr:col>
      <xdr:colOff>44450</xdr:colOff>
      <xdr:row>61</xdr:row>
      <xdr:rowOff>20447</xdr:rowOff>
    </xdr:to>
    <xdr:cxnSp macro="">
      <xdr:nvCxnSpPr>
        <xdr:cNvPr id="321" name="直線コネクタ 320">
          <a:extLst>
            <a:ext uri="{FF2B5EF4-FFF2-40B4-BE49-F238E27FC236}">
              <a16:creationId xmlns:a16="http://schemas.microsoft.com/office/drawing/2014/main" id="{2497B9DB-7D26-4753-9ED7-BE116B36DA28}"/>
            </a:ext>
          </a:extLst>
        </xdr:cNvPr>
        <xdr:cNvCxnSpPr/>
      </xdr:nvCxnSpPr>
      <xdr:spPr>
        <a:xfrm>
          <a:off x="15290800" y="10459248"/>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2679B21E-E354-4627-A8C6-4144522461FD}"/>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50BB448D-55C1-4B1E-9168-5F939A00835B}"/>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798</xdr:rowOff>
    </xdr:from>
    <xdr:to>
      <xdr:col>72</xdr:col>
      <xdr:colOff>203200</xdr:colOff>
      <xdr:row>61</xdr:row>
      <xdr:rowOff>31478</xdr:rowOff>
    </xdr:to>
    <xdr:cxnSp macro="">
      <xdr:nvCxnSpPr>
        <xdr:cNvPr id="324" name="直線コネクタ 323">
          <a:extLst>
            <a:ext uri="{FF2B5EF4-FFF2-40B4-BE49-F238E27FC236}">
              <a16:creationId xmlns:a16="http://schemas.microsoft.com/office/drawing/2014/main" id="{E6CBF327-FD67-4914-BA4B-F714CE736C05}"/>
            </a:ext>
          </a:extLst>
        </xdr:cNvPr>
        <xdr:cNvCxnSpPr/>
      </xdr:nvCxnSpPr>
      <xdr:spPr>
        <a:xfrm flipV="1">
          <a:off x="14401800" y="10459248"/>
          <a:ext cx="8890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C1AC4439-C758-4F40-B457-AC8E8CCDCC7D}"/>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8A7D9E23-027C-4CFB-A1D9-96A5243BD3C6}"/>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144671</xdr:rowOff>
    </xdr:from>
    <xdr:to>
      <xdr:col>68</xdr:col>
      <xdr:colOff>152400</xdr:colOff>
      <xdr:row>61</xdr:row>
      <xdr:rowOff>31478</xdr:rowOff>
    </xdr:to>
    <xdr:cxnSp macro="">
      <xdr:nvCxnSpPr>
        <xdr:cNvPr id="327" name="直線コネクタ 326">
          <a:extLst>
            <a:ext uri="{FF2B5EF4-FFF2-40B4-BE49-F238E27FC236}">
              <a16:creationId xmlns:a16="http://schemas.microsoft.com/office/drawing/2014/main" id="{26729DB6-E505-443F-8983-7397175263D1}"/>
            </a:ext>
          </a:extLst>
        </xdr:cNvPr>
        <xdr:cNvCxnSpPr/>
      </xdr:nvCxnSpPr>
      <xdr:spPr>
        <a:xfrm>
          <a:off x="13512800" y="10431671"/>
          <a:ext cx="8890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CB4C99EA-39B4-43C5-9DD4-DE8E3B696A48}"/>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CFB8D4C2-2092-4C29-BD19-CC4791C92DD1}"/>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6362B22B-0802-4499-81D1-801DD5A4F3A7}"/>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9BD40E9D-D3B1-4A2D-8136-0D126CEC4D65}"/>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96054C6-957F-43BF-A542-4AE31356EDB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1DE5625-0439-46DE-A50B-F777C4307DE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B792C03-F39F-4EFD-BB92-42D5D5BEBF0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C42B044-F6D4-4F8C-9CB3-D51879825A1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C99A98F-CC0D-4446-ADE7-6244526AEAA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18252</xdr:rowOff>
    </xdr:from>
    <xdr:to>
      <xdr:col>81</xdr:col>
      <xdr:colOff>95250</xdr:colOff>
      <xdr:row>61</xdr:row>
      <xdr:rowOff>119852</xdr:rowOff>
    </xdr:to>
    <xdr:sp macro="" textlink="">
      <xdr:nvSpPr>
        <xdr:cNvPr id="337" name="楕円 336">
          <a:extLst>
            <a:ext uri="{FF2B5EF4-FFF2-40B4-BE49-F238E27FC236}">
              <a16:creationId xmlns:a16="http://schemas.microsoft.com/office/drawing/2014/main" id="{20BD7310-8E2F-40C3-A9D7-C290CB56FB52}"/>
            </a:ext>
          </a:extLst>
        </xdr:cNvPr>
        <xdr:cNvSpPr/>
      </xdr:nvSpPr>
      <xdr:spPr>
        <a:xfrm>
          <a:off x="16967200" y="104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161779</xdr:rowOff>
    </xdr:from>
    <xdr:ext cx="762000" cy="259045"/>
    <xdr:sp macro="" textlink="">
      <xdr:nvSpPr>
        <xdr:cNvPr id="338" name="定員管理の状況該当値テキスト">
          <a:extLst>
            <a:ext uri="{FF2B5EF4-FFF2-40B4-BE49-F238E27FC236}">
              <a16:creationId xmlns:a16="http://schemas.microsoft.com/office/drawing/2014/main" id="{41F9BF8B-A87D-48B1-9AED-A587AC81B240}"/>
            </a:ext>
          </a:extLst>
        </xdr:cNvPr>
        <xdr:cNvSpPr txBox="1"/>
      </xdr:nvSpPr>
      <xdr:spPr>
        <a:xfrm>
          <a:off x="17106900" y="1044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141097</xdr:rowOff>
    </xdr:from>
    <xdr:to>
      <xdr:col>77</xdr:col>
      <xdr:colOff>95250</xdr:colOff>
      <xdr:row>61</xdr:row>
      <xdr:rowOff>71247</xdr:rowOff>
    </xdr:to>
    <xdr:sp macro="" textlink="">
      <xdr:nvSpPr>
        <xdr:cNvPr id="339" name="楕円 338">
          <a:extLst>
            <a:ext uri="{FF2B5EF4-FFF2-40B4-BE49-F238E27FC236}">
              <a16:creationId xmlns:a16="http://schemas.microsoft.com/office/drawing/2014/main" id="{C8D3E892-6D82-4DF1-9197-59659D5F2987}"/>
            </a:ext>
          </a:extLst>
        </xdr:cNvPr>
        <xdr:cNvSpPr/>
      </xdr:nvSpPr>
      <xdr:spPr>
        <a:xfrm>
          <a:off x="16129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40" name="テキスト ボックス 339">
          <a:extLst>
            <a:ext uri="{FF2B5EF4-FFF2-40B4-BE49-F238E27FC236}">
              <a16:creationId xmlns:a16="http://schemas.microsoft.com/office/drawing/2014/main" id="{181BB3AE-35B6-4CD3-8238-F8E9751F1E0E}"/>
            </a:ext>
          </a:extLst>
        </xdr:cNvPr>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121448</xdr:rowOff>
    </xdr:from>
    <xdr:to>
      <xdr:col>73</xdr:col>
      <xdr:colOff>44450</xdr:colOff>
      <xdr:row>61</xdr:row>
      <xdr:rowOff>51598</xdr:rowOff>
    </xdr:to>
    <xdr:sp macro="" textlink="">
      <xdr:nvSpPr>
        <xdr:cNvPr id="341" name="楕円 340">
          <a:extLst>
            <a:ext uri="{FF2B5EF4-FFF2-40B4-BE49-F238E27FC236}">
              <a16:creationId xmlns:a16="http://schemas.microsoft.com/office/drawing/2014/main" id="{981EB608-DE81-4135-A6D3-D039ECED80E5}"/>
            </a:ext>
          </a:extLst>
        </xdr:cNvPr>
        <xdr:cNvSpPr/>
      </xdr:nvSpPr>
      <xdr:spPr>
        <a:xfrm>
          <a:off x="15240000" y="10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36375</xdr:rowOff>
    </xdr:from>
    <xdr:ext cx="762000" cy="259045"/>
    <xdr:sp macro="" textlink="">
      <xdr:nvSpPr>
        <xdr:cNvPr id="342" name="テキスト ボックス 341">
          <a:extLst>
            <a:ext uri="{FF2B5EF4-FFF2-40B4-BE49-F238E27FC236}">
              <a16:creationId xmlns:a16="http://schemas.microsoft.com/office/drawing/2014/main" id="{B5A433DD-423E-4523-8919-20CF5CF3748D}"/>
            </a:ext>
          </a:extLst>
        </xdr:cNvPr>
        <xdr:cNvSpPr txBox="1"/>
      </xdr:nvSpPr>
      <xdr:spPr>
        <a:xfrm>
          <a:off x="14909800" y="1049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152128</xdr:rowOff>
    </xdr:from>
    <xdr:to>
      <xdr:col>68</xdr:col>
      <xdr:colOff>203200</xdr:colOff>
      <xdr:row>61</xdr:row>
      <xdr:rowOff>82278</xdr:rowOff>
    </xdr:to>
    <xdr:sp macro="" textlink="">
      <xdr:nvSpPr>
        <xdr:cNvPr id="343" name="楕円 342">
          <a:extLst>
            <a:ext uri="{FF2B5EF4-FFF2-40B4-BE49-F238E27FC236}">
              <a16:creationId xmlns:a16="http://schemas.microsoft.com/office/drawing/2014/main" id="{076B98E1-FD2D-49AF-AC80-EBD2EEE17BF7}"/>
            </a:ext>
          </a:extLst>
        </xdr:cNvPr>
        <xdr:cNvSpPr/>
      </xdr:nvSpPr>
      <xdr:spPr>
        <a:xfrm>
          <a:off x="14351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44" name="テキスト ボックス 343">
          <a:extLst>
            <a:ext uri="{FF2B5EF4-FFF2-40B4-BE49-F238E27FC236}">
              <a16:creationId xmlns:a16="http://schemas.microsoft.com/office/drawing/2014/main" id="{78472AA5-C1E2-41AD-A11F-E308F1310866}"/>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93871</xdr:rowOff>
    </xdr:from>
    <xdr:to>
      <xdr:col>64</xdr:col>
      <xdr:colOff>152400</xdr:colOff>
      <xdr:row>61</xdr:row>
      <xdr:rowOff>24021</xdr:rowOff>
    </xdr:to>
    <xdr:sp macro="" textlink="">
      <xdr:nvSpPr>
        <xdr:cNvPr id="345" name="楕円 344">
          <a:extLst>
            <a:ext uri="{FF2B5EF4-FFF2-40B4-BE49-F238E27FC236}">
              <a16:creationId xmlns:a16="http://schemas.microsoft.com/office/drawing/2014/main" id="{620A756B-8D82-4622-B223-C2C8D7D50528}"/>
            </a:ext>
          </a:extLst>
        </xdr:cNvPr>
        <xdr:cNvSpPr/>
      </xdr:nvSpPr>
      <xdr:spPr>
        <a:xfrm>
          <a:off x="13462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8798</xdr:rowOff>
    </xdr:from>
    <xdr:ext cx="762000" cy="259045"/>
    <xdr:sp macro="" textlink="">
      <xdr:nvSpPr>
        <xdr:cNvPr id="346" name="テキスト ボックス 345">
          <a:extLst>
            <a:ext uri="{FF2B5EF4-FFF2-40B4-BE49-F238E27FC236}">
              <a16:creationId xmlns:a16="http://schemas.microsoft.com/office/drawing/2014/main" id="{0E9AC2A8-C9C1-4105-8597-ECB5723AF90F}"/>
            </a:ext>
          </a:extLst>
        </xdr:cNvPr>
        <xdr:cNvSpPr txBox="1"/>
      </xdr:nvSpPr>
      <xdr:spPr>
        <a:xfrm>
          <a:off x="13131800" y="104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3156356A-F4CB-48BD-BD3B-89BB59D4F5B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14000C0-DFAE-41B4-8D6D-6418823864A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D3C871F-D1D0-4DC8-AF11-E93A86173AC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E33A4A5-696A-43CE-9558-9501D0175CC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4D1CABC-851D-4DDC-8AAA-809D4BC9D5F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863F856B-E923-42BD-A671-362B459E60E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598C746D-4A17-4F28-9F78-5D3B9209974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32A1898F-1E60-446E-BAB4-1FD129A9924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EB4DC1C-1297-4BC2-A71E-5EA3A00FA08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44FB4D61-B4E2-43A6-99D5-8A946A6DB7F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9F7884B-461B-4534-AD4B-346B31B9582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957F486B-2563-4182-8563-D554AC83AFE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2712B90-86E1-4A8A-8DB3-2479FE32354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増加の主な要因は、平成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年度借入分の過疎対策事業債ソフト分及び、令和元年度借入分の辺地対策事業債の償還開始等に伴う元利償還金の増によるものである。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年実施の小値賀港新ターミナルビル改修事業や定住促進住宅整備事業、こども園改修事業に係る借入や令和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年度完成した診療所建設事業等の償還開始により上昇することが見込まれる。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3F977A5C-3F5E-4EDF-8D5A-0651941106B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5B3CA33-897C-489C-A18C-37A5F9BBC23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33AD60C-3B22-49AF-BDBA-77F80AE29B2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2B549241-9D1E-4EB0-944A-D0651278C04F}"/>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19C1E937-8F54-407F-A4BF-78F6BF9643F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ED365FE7-85D6-490A-BA9B-7A9B2434E7C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2DFDEDE1-4F6D-4031-989B-C32DABBBDE1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46CCA66C-FF60-4D53-BA73-83A4357EAFF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2FAE5818-7F38-451E-89F3-CCFC42BECB5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65452509-1509-43B5-9296-1E1E74BE369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F8AAB378-F092-4BC1-9D22-5BDF0C101A5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B90952F9-91B6-4D48-93B7-F6EB7173E47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F27F1A60-CD0B-47DF-B0C9-0B5080D9429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2C315544-0DC0-486B-909C-FFFE2C53043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3FEE8E3F-DA73-44E3-98FE-A7A9C92B9717}"/>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2651ED5B-05E4-4A7B-9BDB-23BB1B0AECE6}"/>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36AB4CE6-5E7B-48FC-9CC9-3E110AA7D66F}"/>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33F80967-5A47-476A-AACA-3E7C6851C91B}"/>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D7D98811-BAAE-4C56-A4D7-DCD803F9B45D}"/>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65617</xdr:rowOff>
    </xdr:to>
    <xdr:cxnSp macro="">
      <xdr:nvCxnSpPr>
        <xdr:cNvPr id="379" name="直線コネクタ 378">
          <a:extLst>
            <a:ext uri="{FF2B5EF4-FFF2-40B4-BE49-F238E27FC236}">
              <a16:creationId xmlns:a16="http://schemas.microsoft.com/office/drawing/2014/main" id="{54F16394-C032-47C8-83F7-EA7F1347761C}"/>
            </a:ext>
          </a:extLst>
        </xdr:cNvPr>
        <xdr:cNvCxnSpPr/>
      </xdr:nvCxnSpPr>
      <xdr:spPr>
        <a:xfrm>
          <a:off x="16179800" y="72343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D56A1363-B3A8-4201-B47D-EC4FEFA0E5CF}"/>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8511E02F-853D-4370-95F6-3514D527B5A5}"/>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33444</xdr:rowOff>
    </xdr:to>
    <xdr:cxnSp macro="">
      <xdr:nvCxnSpPr>
        <xdr:cNvPr id="382" name="直線コネクタ 381">
          <a:extLst>
            <a:ext uri="{FF2B5EF4-FFF2-40B4-BE49-F238E27FC236}">
              <a16:creationId xmlns:a16="http://schemas.microsoft.com/office/drawing/2014/main" id="{AA4A049B-3C7F-4731-BC6A-6BFBB20F8530}"/>
            </a:ext>
          </a:extLst>
        </xdr:cNvPr>
        <xdr:cNvCxnSpPr/>
      </xdr:nvCxnSpPr>
      <xdr:spPr>
        <a:xfrm>
          <a:off x="15290800" y="71458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EAFC1CF6-9910-42F5-BC21-2F966CEA727D}"/>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98EDD216-CA81-4031-94E5-98319BA69ACF}"/>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116417</xdr:rowOff>
    </xdr:to>
    <xdr:cxnSp macro="">
      <xdr:nvCxnSpPr>
        <xdr:cNvPr id="385" name="直線コネクタ 384">
          <a:extLst>
            <a:ext uri="{FF2B5EF4-FFF2-40B4-BE49-F238E27FC236}">
              <a16:creationId xmlns:a16="http://schemas.microsoft.com/office/drawing/2014/main" id="{814AF5C2-912B-48C6-A2B1-34DEE0AAE7C3}"/>
            </a:ext>
          </a:extLst>
        </xdr:cNvPr>
        <xdr:cNvCxnSpPr/>
      </xdr:nvCxnSpPr>
      <xdr:spPr>
        <a:xfrm>
          <a:off x="14401800" y="70413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B31C2DF6-0C96-4E9A-8A59-4C16282BF049}"/>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576E65E7-CFD7-4BCF-8A8D-F5577E7B032D}"/>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11854</xdr:rowOff>
    </xdr:to>
    <xdr:cxnSp macro="">
      <xdr:nvCxnSpPr>
        <xdr:cNvPr id="388" name="直線コネクタ 387">
          <a:extLst>
            <a:ext uri="{FF2B5EF4-FFF2-40B4-BE49-F238E27FC236}">
              <a16:creationId xmlns:a16="http://schemas.microsoft.com/office/drawing/2014/main" id="{3BEE71AD-D7DA-44DC-A5B1-76A08052287A}"/>
            </a:ext>
          </a:extLst>
        </xdr:cNvPr>
        <xdr:cNvCxnSpPr/>
      </xdr:nvCxnSpPr>
      <xdr:spPr>
        <a:xfrm>
          <a:off x="13512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570FCE8F-92B1-42C4-8EE4-041E95824EFF}"/>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498EAACD-8339-4277-B4B2-9B48995C9CDE}"/>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50CAAD30-9E45-438B-A4FA-D244F9B204B8}"/>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ADB87591-C37A-4058-8580-5D3BD1E1C9EC}"/>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EAA3FDD-61E9-4FAF-9DBC-8D586E19DB1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118D1C1-2159-4727-9A2C-6FE4F6F2A5C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7F0DDF1E-5342-4342-9C92-4FD80158E5C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C81579A-6D06-4919-A6F7-278B4EF33E0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823423E-735E-48B9-97FE-E5DA88B384C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a:extLst>
            <a:ext uri="{FF2B5EF4-FFF2-40B4-BE49-F238E27FC236}">
              <a16:creationId xmlns:a16="http://schemas.microsoft.com/office/drawing/2014/main" id="{ACCA9E6A-7F3A-4583-85F2-F9DCFEC8E9F1}"/>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a:extLst>
            <a:ext uri="{FF2B5EF4-FFF2-40B4-BE49-F238E27FC236}">
              <a16:creationId xmlns:a16="http://schemas.microsoft.com/office/drawing/2014/main" id="{B556D9F6-A225-4EF5-A700-0B32BBA4DCAA}"/>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0" name="楕円 399">
          <a:extLst>
            <a:ext uri="{FF2B5EF4-FFF2-40B4-BE49-F238E27FC236}">
              <a16:creationId xmlns:a16="http://schemas.microsoft.com/office/drawing/2014/main" id="{108058C6-AB93-4826-B6B1-DFA807D7D45F}"/>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1" name="テキスト ボックス 400">
          <a:extLst>
            <a:ext uri="{FF2B5EF4-FFF2-40B4-BE49-F238E27FC236}">
              <a16:creationId xmlns:a16="http://schemas.microsoft.com/office/drawing/2014/main" id="{07AFAED5-0FE9-4B35-B463-0B2B80FCD83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a:extLst>
            <a:ext uri="{FF2B5EF4-FFF2-40B4-BE49-F238E27FC236}">
              <a16:creationId xmlns:a16="http://schemas.microsoft.com/office/drawing/2014/main" id="{BD5AF150-ED99-4677-8065-854FD3619A89}"/>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3" name="テキスト ボックス 402">
          <a:extLst>
            <a:ext uri="{FF2B5EF4-FFF2-40B4-BE49-F238E27FC236}">
              <a16:creationId xmlns:a16="http://schemas.microsoft.com/office/drawing/2014/main" id="{521B2934-60B1-4193-AB92-9BC1C292689D}"/>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4" name="楕円 403">
          <a:extLst>
            <a:ext uri="{FF2B5EF4-FFF2-40B4-BE49-F238E27FC236}">
              <a16:creationId xmlns:a16="http://schemas.microsoft.com/office/drawing/2014/main" id="{03573A81-22CD-450E-BB5B-5E2C4BF0F9DA}"/>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5" name="テキスト ボックス 404">
          <a:extLst>
            <a:ext uri="{FF2B5EF4-FFF2-40B4-BE49-F238E27FC236}">
              <a16:creationId xmlns:a16="http://schemas.microsoft.com/office/drawing/2014/main" id="{E395BF5B-5B31-4674-8A31-26F762CE35F8}"/>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a:extLst>
            <a:ext uri="{FF2B5EF4-FFF2-40B4-BE49-F238E27FC236}">
              <a16:creationId xmlns:a16="http://schemas.microsoft.com/office/drawing/2014/main" id="{0AAEEBE2-510A-4DB5-95FA-BEBD375E7F9B}"/>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72825991-4E2A-4A49-A766-BAEB9E32ACAF}"/>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B3D85C82-21EA-457B-84B0-46562D8DE90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821811C-401C-47F0-AB79-FAA5F4F3303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A5F72E3-3A2A-4723-8F49-75684BC6201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2B337482-F4CF-4B9B-9AF1-175767D68F5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486FF56-44F4-4EF6-BEC5-D66E224D918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930A5A2F-D865-4D7E-9CE7-FD4C277FFF7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E26F576B-1F2F-4DF7-ADB3-3AA502807DD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C0817A8F-85D4-453A-A745-31ADA2E496E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DFED5CCF-4C84-4DCD-AA48-EA250A44154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6966F1D7-55A5-4FDA-8D02-AC5290433B0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65AC4944-8969-4B8B-8246-6E4F78DB4F8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911A9A90-3419-4FEE-B633-0007283AD2E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7718BD8E-281B-435D-BE19-296AF2804EA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％以下を堅持している。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9B0A588-0C1A-446F-A323-88667EA2F8C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113CEEC-9165-43CF-BA9B-00908F206FE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AD2922FD-B2B9-4A3B-A3D0-EFB187C230E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8E5B9144-D61B-4EBD-B3C1-9BCB286F44AD}"/>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AC661209-85E6-4ADB-8F77-0A2256B5A50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9FA35144-E764-4D47-A6A9-757B4F9DB708}"/>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8ECAE68D-DD2D-4599-93F4-B8E5E88E5BCC}"/>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C005CCD5-704F-42DC-AB8B-15D419E7A0C8}"/>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A49B4E1C-CAA0-431E-937C-A66422DC9BE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96545FC9-89B4-4229-BCE7-C2DE70F5266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6BDEDCC8-8A86-4970-85EE-69C1128EC763}"/>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ED3D4BC1-1FE4-4E70-AAF4-5EF320375C2B}"/>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E8E951D-763C-44F4-B7B7-2914D30F23B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52541486-39A4-4EF4-968E-BFD01722679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E5629D4F-0016-4B9C-A373-C4052A62F37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551C5619-25FB-4AB3-B7F5-6922DB87C5F2}"/>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BEF2A148-9813-4D38-9834-F91E5846A7E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1CE8AF11-0B0F-4154-971C-35F3C10C1C03}"/>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8EF2F0FC-C1F1-42E6-94C9-ECC97D2725B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55A278F3-E67E-4652-98C7-68698872D14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E5C54149-44F0-4433-A954-A44FD506779B}"/>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48CADF05-1AD2-4FF8-AD8B-FB1B2E40AFA2}"/>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75916ED-4463-4AE6-A90E-8488A70C4436}"/>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AACA03EC-4EA8-4916-9E82-2B6056A3F1A8}"/>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2776A0A-ACF7-484A-B0D2-BEB472BDDA9B}"/>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9E115A46-6B20-4B47-87B6-6F5B1C77AD2A}"/>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EE07841C-0207-4A6D-9C13-E6CD37ED786D}"/>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642899F6-EC10-41D0-AE91-F05DD0A8A52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600BBF8-EE1C-4B34-AFE8-3B73DE8B652A}"/>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41512AD2-8FCD-4EB6-8FC2-087CA5FF62EC}"/>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C11AE3AB-D089-419C-9638-00012D6DEFD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4316A1A-4975-4127-9034-70DEB00341D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D786642-B254-458C-BBA8-9E70EC6CBEB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7D591D6-7F3D-4A14-9FB2-70C934D7873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F6FD432-76BD-4806-B8B5-D00FE05BF11E}"/>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
2,232
25.50
4,292,152
4,118,211
149,563
2,120,064
3,474,454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類似団体と比較すると、人件費に係る経常収支比率は高くなっている。これは、ごみ・し尿処理施設やこども園等の施設の運営を直営で行うことで職員数が多くなっていること及び令和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年度から始まった会計年度任用職員制度による増加が主な要因である。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ごみ・し尿処理施設やこども園分野に関し、町内に民間事業者が存在せず、民間委託による職員数の減は見込めないため、事業の更なる効率化と適正な定員管理に努め、人件費の抑制につなげる。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8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類似団体と比較し、物件費に係る経常収支比率は同率である。人件費同様ごみ・し尿処理施設やこども園等の施設の運営を直営で行っているため、施設の維持管理に多額の経費を要している。</a:t>
          </a:r>
        </a:p>
        <a:p>
          <a:r>
            <a:rPr kumimoji="1" lang="ja-JP" altLang="en-US" sz="1300">
              <a:latin typeface="ＭＳ Ｐゴシック" panose="020B0600070205080204" pitchFamily="50" charset="-128"/>
              <a:ea typeface="ＭＳ Ｐゴシック" panose="020B0600070205080204" pitchFamily="50" charset="-128"/>
            </a:rPr>
            <a:t>　この分野に関し、町内に民間事業者が存在せず、民間委託によるコスト削減は見込めないため、事業の更なる効率化を進め、事業費の抑制に取り組む。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5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57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7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7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類似団体平均と同率である。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年度から福祉事務所を設置したことで、これまで県が行っていた生活保護費の支給を町が行っている。生活保護受給者の高齢化に伴う医療扶助費が増加傾向にある。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6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72770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その他に係る経常収支比率は、類似団体平均より上回っている。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下水道会計において令和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年度実施した設備の老朽化による改良経費が増加したことによる繰出金の増や診療所会計において診療所建設に係る経費の増加したことによる繰出金の増が影響している。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今後は、使用料・手数料等の見直しやコスト削減等を検討し、繰出金の抑制に取り組む必要がある。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46990</xdr:rowOff>
    </xdr:from>
    <xdr:to>
      <xdr:col>82</xdr:col>
      <xdr:colOff>107950</xdr:colOff>
      <xdr:row>58</xdr:row>
      <xdr:rowOff>109855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9109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109855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482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52705</xdr:rowOff>
    </xdr:from>
    <xdr:to>
      <xdr:col>73</xdr:col>
      <xdr:colOff>180975</xdr:colOff>
      <xdr:row>58</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968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52705</xdr:rowOff>
    </xdr:from>
    <xdr:to>
      <xdr:col>69</xdr:col>
      <xdr:colOff>92075</xdr:colOff>
      <xdr:row>58</xdr:row>
      <xdr:rowOff>121285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968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59055</xdr:rowOff>
    </xdr:from>
    <xdr:to>
      <xdr:col>78</xdr:col>
      <xdr:colOff>120650</xdr:colOff>
      <xdr:row>58</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xdr:rowOff>
    </xdr:from>
    <xdr:to>
      <xdr:col>69</xdr:col>
      <xdr:colOff>142875</xdr:colOff>
      <xdr:row>58</xdr:row>
      <xdr:rowOff>103505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88282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70485</xdr:rowOff>
    </xdr:from>
    <xdr:to>
      <xdr:col>65</xdr:col>
      <xdr:colOff>53975</xdr:colOff>
      <xdr:row>59</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156862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補助費等に係る経常収支比率は類似団体平均を大きく下回っている。しかし、第三セクターへの運営費補助金が多額であり、経営状況の分析等により、経営の健全化に向けて取り組む必要がある。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34</xdr:row>
      <xdr:rowOff>168148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92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163576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25925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5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増の主な要因は、平成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年度借入分の過疎対策事業債ソフト分及び、令和元年度借入分の辺地対策事業債の償還開始等に伴う元利償還金の増によるものである。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20320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724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20320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20320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10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8889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64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内訳は、人件費</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％、維持補修費 </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％、扶助費 </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％、補助費等 </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％、繰出金 </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人件費、物件費、扶助費、公債費、その他が類似団体平均より高いものの、それ以上に残りの費目が低いため、類似団体平均よりも低くなっている。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20320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47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8889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47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336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77</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157497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35577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129539</xdr:rowOff>
    </xdr:from>
    <xdr:to>
      <xdr:col>74</xdr:col>
      <xdr:colOff>31750</xdr:colOff>
      <xdr:row>78</xdr:row>
      <xdr:rowOff>59689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69866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27583</xdr:rowOff>
    </xdr:from>
    <xdr:to>
      <xdr:col>29</xdr:col>
      <xdr:colOff>127000</xdr:colOff>
      <xdr:row>19</xdr:row>
      <xdr:rowOff>54551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2758"/>
          <a:ext cx="647700" cy="2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40590</xdr:rowOff>
    </xdr:from>
    <xdr:to>
      <xdr:col>26</xdr:col>
      <xdr:colOff>50800</xdr:colOff>
      <xdr:row>19</xdr:row>
      <xdr:rowOff>54551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345765"/>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40590</xdr:rowOff>
    </xdr:from>
    <xdr:to>
      <xdr:col>22</xdr:col>
      <xdr:colOff>114300</xdr:colOff>
      <xdr:row>19</xdr:row>
      <xdr:rowOff>76375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5765"/>
          <a:ext cx="698500" cy="3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76375</xdr:rowOff>
    </xdr:from>
    <xdr:to>
      <xdr:col>18</xdr:col>
      <xdr:colOff>177800</xdr:colOff>
      <xdr:row>19</xdr:row>
      <xdr:rowOff>130848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81550"/>
          <a:ext cx="698500" cy="5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148233</xdr:rowOff>
    </xdr:from>
    <xdr:to>
      <xdr:col>29</xdr:col>
      <xdr:colOff>177800</xdr:colOff>
      <xdr:row>19</xdr:row>
      <xdr:rowOff>78383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120310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3751</xdr:rowOff>
    </xdr:from>
    <xdr:to>
      <xdr:col>26</xdr:col>
      <xdr:colOff>101600</xdr:colOff>
      <xdr:row>19</xdr:row>
      <xdr:rowOff>105351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0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90128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161240</xdr:rowOff>
    </xdr:from>
    <xdr:to>
      <xdr:col>22</xdr:col>
      <xdr:colOff>165100</xdr:colOff>
      <xdr:row>19</xdr:row>
      <xdr:rowOff>91390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101567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6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25575</xdr:rowOff>
    </xdr:from>
    <xdr:to>
      <xdr:col>19</xdr:col>
      <xdr:colOff>38100</xdr:colOff>
      <xdr:row>19</xdr:row>
      <xdr:rowOff>127175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30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111952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1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80048</xdr:rowOff>
    </xdr:from>
    <xdr:to>
      <xdr:col>15</xdr:col>
      <xdr:colOff>101600</xdr:colOff>
      <xdr:row>20</xdr:row>
      <xdr:rowOff>10198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8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27065</xdr:rowOff>
    </xdr:from>
    <xdr:to>
      <xdr:col>29</xdr:col>
      <xdr:colOff>127000</xdr:colOff>
      <xdr:row>37</xdr:row>
      <xdr:rowOff>48718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51765"/>
          <a:ext cx="647700" cy="2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48718</xdr:rowOff>
    </xdr:from>
    <xdr:to>
      <xdr:col>26</xdr:col>
      <xdr:colOff>50800</xdr:colOff>
      <xdr:row>37</xdr:row>
      <xdr:rowOff>83155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73418"/>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83155</xdr:rowOff>
    </xdr:from>
    <xdr:to>
      <xdr:col>22</xdr:col>
      <xdr:colOff>114300</xdr:colOff>
      <xdr:row>37</xdr:row>
      <xdr:rowOff>116658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07855"/>
          <a:ext cx="698500" cy="3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116658</xdr:rowOff>
    </xdr:from>
    <xdr:to>
      <xdr:col>18</xdr:col>
      <xdr:colOff>177800</xdr:colOff>
      <xdr:row>37</xdr:row>
      <xdr:rowOff>203050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41358"/>
          <a:ext cx="698500" cy="8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147715</xdr:rowOff>
    </xdr:from>
    <xdr:to>
      <xdr:col>29</xdr:col>
      <xdr:colOff>177800</xdr:colOff>
      <xdr:row>37</xdr:row>
      <xdr:rowOff>77865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0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335692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4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169368</xdr:rowOff>
    </xdr:from>
    <xdr:to>
      <xdr:col>26</xdr:col>
      <xdr:colOff>101600</xdr:colOff>
      <xdr:row>37</xdr:row>
      <xdr:rowOff>99518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2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281145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1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32355</xdr:rowOff>
    </xdr:from>
    <xdr:to>
      <xdr:col>22</xdr:col>
      <xdr:colOff>165100</xdr:colOff>
      <xdr:row>37</xdr:row>
      <xdr:rowOff>133955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5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315582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2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65858</xdr:rowOff>
    </xdr:from>
    <xdr:to>
      <xdr:col>19</xdr:col>
      <xdr:colOff>38100</xdr:colOff>
      <xdr:row>37</xdr:row>
      <xdr:rowOff>167458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9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6185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152250</xdr:rowOff>
    </xdr:from>
    <xdr:to>
      <xdr:col>15</xdr:col>
      <xdr:colOff>101600</xdr:colOff>
      <xdr:row>37</xdr:row>
      <xdr:rowOff>253850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7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238627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
2,232
25.50
4,292,152
4,118,211
149,563
2,120,064
3,474,454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30334</xdr:rowOff>
    </xdr:from>
    <xdr:to>
      <xdr:col>24</xdr:col>
      <xdr:colOff>63500</xdr:colOff>
      <xdr:row>36</xdr:row>
      <xdr:rowOff>55646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02534"/>
          <a:ext cx="838200" cy="2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55646</xdr:rowOff>
    </xdr:from>
    <xdr:to>
      <xdr:col>19</xdr:col>
      <xdr:colOff>177800</xdr:colOff>
      <xdr:row>36</xdr:row>
      <xdr:rowOff>66706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7846"/>
          <a:ext cx="889000" cy="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66706</xdr:rowOff>
    </xdr:from>
    <xdr:to>
      <xdr:col>15</xdr:col>
      <xdr:colOff>50800</xdr:colOff>
      <xdr:row>36</xdr:row>
      <xdr:rowOff>117701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8906"/>
          <a:ext cx="8890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117701</xdr:rowOff>
    </xdr:from>
    <xdr:to>
      <xdr:col>10</xdr:col>
      <xdr:colOff>114300</xdr:colOff>
      <xdr:row>36</xdr:row>
      <xdr:rowOff>138902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9901"/>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150984</xdr:rowOff>
    </xdr:from>
    <xdr:to>
      <xdr:col>24</xdr:col>
      <xdr:colOff>114300</xdr:colOff>
      <xdr:row>36</xdr:row>
      <xdr:rowOff>81134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0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4846</xdr:rowOff>
    </xdr:from>
    <xdr:to>
      <xdr:col>20</xdr:col>
      <xdr:colOff>38100</xdr:colOff>
      <xdr:row>36</xdr:row>
      <xdr:rowOff>106446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122973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15906</xdr:rowOff>
    </xdr:from>
    <xdr:to>
      <xdr:col>15</xdr:col>
      <xdr:colOff>101600</xdr:colOff>
      <xdr:row>36</xdr:row>
      <xdr:rowOff>117506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134033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66901</xdr:rowOff>
    </xdr:from>
    <xdr:to>
      <xdr:col>10</xdr:col>
      <xdr:colOff>165100</xdr:colOff>
      <xdr:row>36</xdr:row>
      <xdr:rowOff>168501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88102</xdr:rowOff>
    </xdr:from>
    <xdr:to>
      <xdr:col>6</xdr:col>
      <xdr:colOff>38100</xdr:colOff>
      <xdr:row>37</xdr:row>
      <xdr:rowOff>18252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34779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88487</xdr:rowOff>
    </xdr:from>
    <xdr:to>
      <xdr:col>24</xdr:col>
      <xdr:colOff>63500</xdr:colOff>
      <xdr:row>57</xdr:row>
      <xdr:rowOff>134556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1137"/>
          <a:ext cx="838200" cy="4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134556</xdr:rowOff>
    </xdr:from>
    <xdr:to>
      <xdr:col>19</xdr:col>
      <xdr:colOff>177800</xdr:colOff>
      <xdr:row>58</xdr:row>
      <xdr:rowOff>7957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7206"/>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7957</xdr:rowOff>
    </xdr:from>
    <xdr:to>
      <xdr:col>15</xdr:col>
      <xdr:colOff>50800</xdr:colOff>
      <xdr:row>58</xdr:row>
      <xdr:rowOff>32777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2057"/>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32777</xdr:rowOff>
    </xdr:from>
    <xdr:to>
      <xdr:col>10</xdr:col>
      <xdr:colOff>114300</xdr:colOff>
      <xdr:row>58</xdr:row>
      <xdr:rowOff>61211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6877"/>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37687</xdr:rowOff>
    </xdr:from>
    <xdr:to>
      <xdr:col>24</xdr:col>
      <xdr:colOff>114300</xdr:colOff>
      <xdr:row>57</xdr:row>
      <xdr:rowOff>139287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60564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83756</xdr:rowOff>
    </xdr:from>
    <xdr:to>
      <xdr:col>20</xdr:col>
      <xdr:colOff>38100</xdr:colOff>
      <xdr:row>58</xdr:row>
      <xdr:rowOff>13906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30433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3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128607</xdr:rowOff>
    </xdr:from>
    <xdr:to>
      <xdr:col>15</xdr:col>
      <xdr:colOff>101600</xdr:colOff>
      <xdr:row>58</xdr:row>
      <xdr:rowOff>58757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75284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7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153427</xdr:rowOff>
    </xdr:from>
    <xdr:to>
      <xdr:col>10</xdr:col>
      <xdr:colOff>165100</xdr:colOff>
      <xdr:row>58</xdr:row>
      <xdr:rowOff>83577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74704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1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10411</xdr:rowOff>
    </xdr:from>
    <xdr:to>
      <xdr:col>6</xdr:col>
      <xdr:colOff>38100</xdr:colOff>
      <xdr:row>58</xdr:row>
      <xdr:rowOff>112011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103138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79076</xdr:rowOff>
    </xdr:from>
    <xdr:to>
      <xdr:col>24</xdr:col>
      <xdr:colOff>63500</xdr:colOff>
      <xdr:row>77</xdr:row>
      <xdr:rowOff>110040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80726"/>
          <a:ext cx="8382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80407</xdr:rowOff>
    </xdr:from>
    <xdr:to>
      <xdr:col>19</xdr:col>
      <xdr:colOff>177800</xdr:colOff>
      <xdr:row>77</xdr:row>
      <xdr:rowOff>110040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82057"/>
          <a:ext cx="889000" cy="2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80407</xdr:rowOff>
    </xdr:from>
    <xdr:to>
      <xdr:col>15</xdr:col>
      <xdr:colOff>50800</xdr:colOff>
      <xdr:row>77</xdr:row>
      <xdr:rowOff>101060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82057"/>
          <a:ext cx="8890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96003</xdr:rowOff>
    </xdr:from>
    <xdr:to>
      <xdr:col>10</xdr:col>
      <xdr:colOff>114300</xdr:colOff>
      <xdr:row>77</xdr:row>
      <xdr:rowOff>101060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97653"/>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28276</xdr:rowOff>
    </xdr:from>
    <xdr:to>
      <xdr:col>24</xdr:col>
      <xdr:colOff>114300</xdr:colOff>
      <xdr:row>77</xdr:row>
      <xdr:rowOff>129876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114653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59240</xdr:rowOff>
    </xdr:from>
    <xdr:to>
      <xdr:col>20</xdr:col>
      <xdr:colOff>38100</xdr:colOff>
      <xdr:row>77</xdr:row>
      <xdr:rowOff>160840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151967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29607</xdr:rowOff>
    </xdr:from>
    <xdr:to>
      <xdr:col>15</xdr:col>
      <xdr:colOff>101600</xdr:colOff>
      <xdr:row>77</xdr:row>
      <xdr:rowOff>131207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122334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2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50260</xdr:rowOff>
    </xdr:from>
    <xdr:to>
      <xdr:col>10</xdr:col>
      <xdr:colOff>165100</xdr:colOff>
      <xdr:row>77</xdr:row>
      <xdr:rowOff>151860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142987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4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45203</xdr:rowOff>
    </xdr:from>
    <xdr:to>
      <xdr:col>6</xdr:col>
      <xdr:colOff>38100</xdr:colOff>
      <xdr:row>77</xdr:row>
      <xdr:rowOff>146803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4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137930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144249</xdr:rowOff>
    </xdr:from>
    <xdr:to>
      <xdr:col>24</xdr:col>
      <xdr:colOff>63500</xdr:colOff>
      <xdr:row>94</xdr:row>
      <xdr:rowOff>31655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89099"/>
          <a:ext cx="8382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144249</xdr:rowOff>
    </xdr:from>
    <xdr:to>
      <xdr:col>19</xdr:col>
      <xdr:colOff>177800</xdr:colOff>
      <xdr:row>95</xdr:row>
      <xdr:rowOff>3608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89099"/>
          <a:ext cx="889000" cy="20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128583</xdr:rowOff>
    </xdr:from>
    <xdr:to>
      <xdr:col>15</xdr:col>
      <xdr:colOff>50800</xdr:colOff>
      <xdr:row>95</xdr:row>
      <xdr:rowOff>3608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244883"/>
          <a:ext cx="889000" cy="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128583</xdr:rowOff>
    </xdr:from>
    <xdr:to>
      <xdr:col>10</xdr:col>
      <xdr:colOff>114300</xdr:colOff>
      <xdr:row>95</xdr:row>
      <xdr:rowOff>33027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44883"/>
          <a:ext cx="8890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152305</xdr:rowOff>
    </xdr:from>
    <xdr:to>
      <xdr:col>24</xdr:col>
      <xdr:colOff>114300</xdr:colOff>
      <xdr:row>94</xdr:row>
      <xdr:rowOff>82455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3732</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93449</xdr:rowOff>
    </xdr:from>
    <xdr:to>
      <xdr:col>20</xdr:col>
      <xdr:colOff>38100</xdr:colOff>
      <xdr:row>94</xdr:row>
      <xdr:rowOff>23599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40126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1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124258</xdr:rowOff>
    </xdr:from>
    <xdr:to>
      <xdr:col>15</xdr:col>
      <xdr:colOff>101600</xdr:colOff>
      <xdr:row>95</xdr:row>
      <xdr:rowOff>54408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70935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77783</xdr:rowOff>
    </xdr:from>
    <xdr:to>
      <xdr:col>10</xdr:col>
      <xdr:colOff>165100</xdr:colOff>
      <xdr:row>95</xdr:row>
      <xdr:rowOff>7933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24460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96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153677</xdr:rowOff>
    </xdr:from>
    <xdr:to>
      <xdr:col>6</xdr:col>
      <xdr:colOff>38100</xdr:colOff>
      <xdr:row>95</xdr:row>
      <xdr:rowOff>83827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100354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12052</xdr:rowOff>
    </xdr:from>
    <xdr:to>
      <xdr:col>55</xdr:col>
      <xdr:colOff>0</xdr:colOff>
      <xdr:row>36</xdr:row>
      <xdr:rowOff>106046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84252"/>
          <a:ext cx="838200" cy="9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157314</xdr:rowOff>
    </xdr:from>
    <xdr:to>
      <xdr:col>50</xdr:col>
      <xdr:colOff>114300</xdr:colOff>
      <xdr:row>36</xdr:row>
      <xdr:rowOff>106046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58064"/>
          <a:ext cx="889000" cy="1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157314</xdr:rowOff>
    </xdr:from>
    <xdr:to>
      <xdr:col>45</xdr:col>
      <xdr:colOff>177800</xdr:colOff>
      <xdr:row>37</xdr:row>
      <xdr:rowOff>80832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58064"/>
          <a:ext cx="889000" cy="26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80832</xdr:rowOff>
    </xdr:from>
    <xdr:to>
      <xdr:col>41</xdr:col>
      <xdr:colOff>50800</xdr:colOff>
      <xdr:row>37</xdr:row>
      <xdr:rowOff>105526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24482"/>
          <a:ext cx="889000" cy="2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132702</xdr:rowOff>
    </xdr:from>
    <xdr:to>
      <xdr:col>55</xdr:col>
      <xdr:colOff>50800</xdr:colOff>
      <xdr:row>36</xdr:row>
      <xdr:rowOff>62852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155579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8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55246</xdr:rowOff>
    </xdr:from>
    <xdr:to>
      <xdr:col>50</xdr:col>
      <xdr:colOff>165100</xdr:colOff>
      <xdr:row>36</xdr:row>
      <xdr:rowOff>156846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0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106514</xdr:rowOff>
    </xdr:from>
    <xdr:to>
      <xdr:col>46</xdr:col>
      <xdr:colOff>38100</xdr:colOff>
      <xdr:row>36</xdr:row>
      <xdr:rowOff>36664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27791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9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30032</xdr:rowOff>
    </xdr:from>
    <xdr:to>
      <xdr:col>41</xdr:col>
      <xdr:colOff>101600</xdr:colOff>
      <xdr:row>37</xdr:row>
      <xdr:rowOff>131632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122759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6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54726</xdr:rowOff>
    </xdr:from>
    <xdr:to>
      <xdr:col>36</xdr:col>
      <xdr:colOff>165100</xdr:colOff>
      <xdr:row>37</xdr:row>
      <xdr:rowOff>156326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147453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9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137145</xdr:rowOff>
    </xdr:from>
    <xdr:to>
      <xdr:col>55</xdr:col>
      <xdr:colOff>0</xdr:colOff>
      <xdr:row>57</xdr:row>
      <xdr:rowOff>67632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38345"/>
          <a:ext cx="838200" cy="10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137145</xdr:rowOff>
    </xdr:from>
    <xdr:to>
      <xdr:col>50</xdr:col>
      <xdr:colOff>114300</xdr:colOff>
      <xdr:row>57</xdr:row>
      <xdr:rowOff>15722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38345"/>
          <a:ext cx="889000" cy="5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110448</xdr:rowOff>
    </xdr:from>
    <xdr:to>
      <xdr:col>45</xdr:col>
      <xdr:colOff>177800</xdr:colOff>
      <xdr:row>57</xdr:row>
      <xdr:rowOff>15722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11648"/>
          <a:ext cx="889000" cy="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110448</xdr:rowOff>
    </xdr:from>
    <xdr:to>
      <xdr:col>41</xdr:col>
      <xdr:colOff>50800</xdr:colOff>
      <xdr:row>57</xdr:row>
      <xdr:rowOff>27821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11648"/>
          <a:ext cx="889000" cy="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16832</xdr:rowOff>
    </xdr:from>
    <xdr:to>
      <xdr:col>55</xdr:col>
      <xdr:colOff>50800</xdr:colOff>
      <xdr:row>57</xdr:row>
      <xdr:rowOff>118432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86345</xdr:rowOff>
    </xdr:from>
    <xdr:to>
      <xdr:col>50</xdr:col>
      <xdr:colOff>165100</xdr:colOff>
      <xdr:row>57</xdr:row>
      <xdr:rowOff>16495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33022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6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136372</xdr:rowOff>
    </xdr:from>
    <xdr:to>
      <xdr:col>46</xdr:col>
      <xdr:colOff>38100</xdr:colOff>
      <xdr:row>57</xdr:row>
      <xdr:rowOff>66522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83049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1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59648</xdr:rowOff>
    </xdr:from>
    <xdr:to>
      <xdr:col>41</xdr:col>
      <xdr:colOff>101600</xdr:colOff>
      <xdr:row>56</xdr:row>
      <xdr:rowOff>161248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6325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3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148471</xdr:rowOff>
    </xdr:from>
    <xdr:to>
      <xdr:col>36</xdr:col>
      <xdr:colOff>165100</xdr:colOff>
      <xdr:row>57</xdr:row>
      <xdr:rowOff>78621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4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95148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2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145157</xdr:rowOff>
    </xdr:from>
    <xdr:to>
      <xdr:col>55</xdr:col>
      <xdr:colOff>0</xdr:colOff>
      <xdr:row>77</xdr:row>
      <xdr:rowOff>165988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46807"/>
          <a:ext cx="838200" cy="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145157</xdr:rowOff>
    </xdr:from>
    <xdr:to>
      <xdr:col>50</xdr:col>
      <xdr:colOff>114300</xdr:colOff>
      <xdr:row>77</xdr:row>
      <xdr:rowOff>164488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46807"/>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164488</xdr:rowOff>
    </xdr:from>
    <xdr:to>
      <xdr:col>45</xdr:col>
      <xdr:colOff>177800</xdr:colOff>
      <xdr:row>78</xdr:row>
      <xdr:rowOff>21090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66138"/>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16771</xdr:rowOff>
    </xdr:from>
    <xdr:to>
      <xdr:col>41</xdr:col>
      <xdr:colOff>50800</xdr:colOff>
      <xdr:row>78</xdr:row>
      <xdr:rowOff>21090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89871"/>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115188</xdr:rowOff>
    </xdr:from>
    <xdr:to>
      <xdr:col>55</xdr:col>
      <xdr:colOff>50800</xdr:colOff>
      <xdr:row>78</xdr:row>
      <xdr:rowOff>45338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79821</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94357</xdr:rowOff>
    </xdr:from>
    <xdr:to>
      <xdr:col>50</xdr:col>
      <xdr:colOff>165100</xdr:colOff>
      <xdr:row>78</xdr:row>
      <xdr:rowOff>24507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41034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113688</xdr:rowOff>
    </xdr:from>
    <xdr:to>
      <xdr:col>46</xdr:col>
      <xdr:colOff>38100</xdr:colOff>
      <xdr:row>78</xdr:row>
      <xdr:rowOff>43838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34965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141740</xdr:rowOff>
    </xdr:from>
    <xdr:to>
      <xdr:col>41</xdr:col>
      <xdr:colOff>101600</xdr:colOff>
      <xdr:row>78</xdr:row>
      <xdr:rowOff>71890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63017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137421</xdr:rowOff>
    </xdr:from>
    <xdr:to>
      <xdr:col>36</xdr:col>
      <xdr:colOff>165100</xdr:colOff>
      <xdr:row>78</xdr:row>
      <xdr:rowOff>67571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58698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3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156485</xdr:rowOff>
    </xdr:from>
    <xdr:to>
      <xdr:col>55</xdr:col>
      <xdr:colOff>0</xdr:colOff>
      <xdr:row>97</xdr:row>
      <xdr:rowOff>91925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444235"/>
          <a:ext cx="838200" cy="2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156485</xdr:rowOff>
    </xdr:from>
    <xdr:to>
      <xdr:col>50</xdr:col>
      <xdr:colOff>114300</xdr:colOff>
      <xdr:row>96</xdr:row>
      <xdr:rowOff>100958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444235"/>
          <a:ext cx="889000" cy="1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98267</xdr:rowOff>
    </xdr:from>
    <xdr:to>
      <xdr:col>45</xdr:col>
      <xdr:colOff>177800</xdr:colOff>
      <xdr:row>96</xdr:row>
      <xdr:rowOff>100958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214567"/>
          <a:ext cx="889000" cy="3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98267</xdr:rowOff>
    </xdr:from>
    <xdr:to>
      <xdr:col>41</xdr:col>
      <xdr:colOff>50800</xdr:colOff>
      <xdr:row>96</xdr:row>
      <xdr:rowOff>145765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214567"/>
          <a:ext cx="889000" cy="39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41125</xdr:rowOff>
    </xdr:from>
    <xdr:to>
      <xdr:col>55</xdr:col>
      <xdr:colOff>50800</xdr:colOff>
      <xdr:row>97</xdr:row>
      <xdr:rowOff>142725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19552</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5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105685</xdr:rowOff>
    </xdr:from>
    <xdr:to>
      <xdr:col>50</xdr:col>
      <xdr:colOff>165100</xdr:colOff>
      <xdr:row>96</xdr:row>
      <xdr:rowOff>35835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3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52362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1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50158</xdr:rowOff>
    </xdr:from>
    <xdr:to>
      <xdr:col>46</xdr:col>
      <xdr:colOff>38100</xdr:colOff>
      <xdr:row>96</xdr:row>
      <xdr:rowOff>151758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168285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28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47467</xdr:rowOff>
    </xdr:from>
    <xdr:to>
      <xdr:col>41</xdr:col>
      <xdr:colOff>101600</xdr:colOff>
      <xdr:row>94</xdr:row>
      <xdr:rowOff>149067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1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165594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593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94965</xdr:rowOff>
    </xdr:from>
    <xdr:to>
      <xdr:col>36</xdr:col>
      <xdr:colOff>165100</xdr:colOff>
      <xdr:row>97</xdr:row>
      <xdr:rowOff>25115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41642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3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42088</xdr:rowOff>
    </xdr:from>
    <xdr:to>
      <xdr:col>85</xdr:col>
      <xdr:colOff>127000</xdr:colOff>
      <xdr:row>39</xdr:row>
      <xdr:rowOff>42284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728638"/>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31399</xdr:rowOff>
    </xdr:from>
    <xdr:to>
      <xdr:col>81</xdr:col>
      <xdr:colOff>50800</xdr:colOff>
      <xdr:row>39</xdr:row>
      <xdr:rowOff>42284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1794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31399</xdr:rowOff>
    </xdr:from>
    <xdr:to>
      <xdr:col>76</xdr:col>
      <xdr:colOff>114300</xdr:colOff>
      <xdr:row>39</xdr:row>
      <xdr:rowOff>42701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17949"/>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42701</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72925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162738</xdr:rowOff>
    </xdr:from>
    <xdr:to>
      <xdr:col>85</xdr:col>
      <xdr:colOff>177800</xdr:colOff>
      <xdr:row>39</xdr:row>
      <xdr:rowOff>92888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162934</xdr:rowOff>
    </xdr:from>
    <xdr:to>
      <xdr:col>81</xdr:col>
      <xdr:colOff>101600</xdr:colOff>
      <xdr:row>39</xdr:row>
      <xdr:rowOff>93084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84211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152049</xdr:rowOff>
    </xdr:from>
    <xdr:to>
      <xdr:col>76</xdr:col>
      <xdr:colOff>165100</xdr:colOff>
      <xdr:row>39</xdr:row>
      <xdr:rowOff>82199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6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73326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5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163351</xdr:rowOff>
    </xdr:from>
    <xdr:to>
      <xdr:col>72</xdr:col>
      <xdr:colOff>38100</xdr:colOff>
      <xdr:row>39</xdr:row>
      <xdr:rowOff>93501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84628</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40554</xdr:rowOff>
    </xdr:from>
    <xdr:to>
      <xdr:col>85</xdr:col>
      <xdr:colOff>127000</xdr:colOff>
      <xdr:row>77</xdr:row>
      <xdr:rowOff>56290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42204"/>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56290</xdr:rowOff>
    </xdr:from>
    <xdr:to>
      <xdr:col>81</xdr:col>
      <xdr:colOff>50800</xdr:colOff>
      <xdr:row>77</xdr:row>
      <xdr:rowOff>76707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57940"/>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76707</xdr:rowOff>
    </xdr:from>
    <xdr:to>
      <xdr:col>76</xdr:col>
      <xdr:colOff>114300</xdr:colOff>
      <xdr:row>77</xdr:row>
      <xdr:rowOff>91301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78357"/>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91301</xdr:rowOff>
    </xdr:from>
    <xdr:to>
      <xdr:col>71</xdr:col>
      <xdr:colOff>177800</xdr:colOff>
      <xdr:row>77</xdr:row>
      <xdr:rowOff>108421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92951"/>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161204</xdr:rowOff>
    </xdr:from>
    <xdr:to>
      <xdr:col>85</xdr:col>
      <xdr:colOff>177800</xdr:colOff>
      <xdr:row>77</xdr:row>
      <xdr:rowOff>91354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12631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4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5490</xdr:rowOff>
    </xdr:from>
    <xdr:to>
      <xdr:col>81</xdr:col>
      <xdr:colOff>101600</xdr:colOff>
      <xdr:row>77</xdr:row>
      <xdr:rowOff>107090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123617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8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25907</xdr:rowOff>
    </xdr:from>
    <xdr:to>
      <xdr:col>76</xdr:col>
      <xdr:colOff>165100</xdr:colOff>
      <xdr:row>77</xdr:row>
      <xdr:rowOff>127507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144034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40501</xdr:rowOff>
    </xdr:from>
    <xdr:to>
      <xdr:col>72</xdr:col>
      <xdr:colOff>38100</xdr:colOff>
      <xdr:row>77</xdr:row>
      <xdr:rowOff>142101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158628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1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57621</xdr:rowOff>
    </xdr:from>
    <xdr:to>
      <xdr:col>67</xdr:col>
      <xdr:colOff>101600</xdr:colOff>
      <xdr:row>77</xdr:row>
      <xdr:rowOff>159221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4298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3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96924</xdr:rowOff>
    </xdr:from>
    <xdr:to>
      <xdr:col>85</xdr:col>
      <xdr:colOff>127000</xdr:colOff>
      <xdr:row>98</xdr:row>
      <xdr:rowOff>103629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902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72892</xdr:rowOff>
    </xdr:from>
    <xdr:to>
      <xdr:col>81</xdr:col>
      <xdr:colOff>50800</xdr:colOff>
      <xdr:row>98</xdr:row>
      <xdr:rowOff>103629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4992"/>
          <a:ext cx="889000" cy="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72892</xdr:rowOff>
    </xdr:from>
    <xdr:to>
      <xdr:col>76</xdr:col>
      <xdr:colOff>114300</xdr:colOff>
      <xdr:row>98</xdr:row>
      <xdr:rowOff>116181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4992"/>
          <a:ext cx="889000" cy="4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116181</xdr:rowOff>
    </xdr:from>
    <xdr:to>
      <xdr:col>71</xdr:col>
      <xdr:colOff>177800</xdr:colOff>
      <xdr:row>98</xdr:row>
      <xdr:rowOff>118368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18281"/>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46124</xdr:rowOff>
    </xdr:from>
    <xdr:to>
      <xdr:col>85</xdr:col>
      <xdr:colOff>177800</xdr:colOff>
      <xdr:row>98</xdr:row>
      <xdr:rowOff>147724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132501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52829</xdr:rowOff>
    </xdr:from>
    <xdr:to>
      <xdr:col>81</xdr:col>
      <xdr:colOff>101600</xdr:colOff>
      <xdr:row>98</xdr:row>
      <xdr:rowOff>154429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145556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22092</xdr:rowOff>
    </xdr:from>
    <xdr:to>
      <xdr:col>76</xdr:col>
      <xdr:colOff>165100</xdr:colOff>
      <xdr:row>98</xdr:row>
      <xdr:rowOff>123692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114819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65381</xdr:rowOff>
    </xdr:from>
    <xdr:to>
      <xdr:col>72</xdr:col>
      <xdr:colOff>38100</xdr:colOff>
      <xdr:row>98</xdr:row>
      <xdr:rowOff>166981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158108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67568</xdr:rowOff>
    </xdr:from>
    <xdr:to>
      <xdr:col>67</xdr:col>
      <xdr:colOff>101600</xdr:colOff>
      <xdr:row>98</xdr:row>
      <xdr:rowOff>169168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160295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13398</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99948"/>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134048</xdr:rowOff>
    </xdr:from>
    <xdr:to>
      <xdr:col>98</xdr:col>
      <xdr:colOff>38100</xdr:colOff>
      <xdr:row>39</xdr:row>
      <xdr:rowOff>64198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55325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4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79769</xdr:rowOff>
    </xdr:from>
    <xdr:to>
      <xdr:col>116</xdr:col>
      <xdr:colOff>63500</xdr:colOff>
      <xdr:row>58</xdr:row>
      <xdr:rowOff>82451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23869"/>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82451</xdr:rowOff>
    </xdr:from>
    <xdr:to>
      <xdr:col>111</xdr:col>
      <xdr:colOff>177800</xdr:colOff>
      <xdr:row>58</xdr:row>
      <xdr:rowOff>85423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2655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85423</xdr:rowOff>
    </xdr:from>
    <xdr:to>
      <xdr:col>107</xdr:col>
      <xdr:colOff>50800</xdr:colOff>
      <xdr:row>58</xdr:row>
      <xdr:rowOff>119484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29523"/>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119484</xdr:rowOff>
    </xdr:from>
    <xdr:to>
      <xdr:col>102</xdr:col>
      <xdr:colOff>114300</xdr:colOff>
      <xdr:row>58</xdr:row>
      <xdr:rowOff>122707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63584"/>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28969</xdr:rowOff>
    </xdr:from>
    <xdr:to>
      <xdr:col>116</xdr:col>
      <xdr:colOff>114300</xdr:colOff>
      <xdr:row>58</xdr:row>
      <xdr:rowOff>130569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51846</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31651</xdr:rowOff>
    </xdr:from>
    <xdr:to>
      <xdr:col>112</xdr:col>
      <xdr:colOff>38100</xdr:colOff>
      <xdr:row>58</xdr:row>
      <xdr:rowOff>133251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149778</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34623</xdr:rowOff>
    </xdr:from>
    <xdr:to>
      <xdr:col>107</xdr:col>
      <xdr:colOff>101600</xdr:colOff>
      <xdr:row>58</xdr:row>
      <xdr:rowOff>136223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152750</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5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68684</xdr:rowOff>
    </xdr:from>
    <xdr:to>
      <xdr:col>102</xdr:col>
      <xdr:colOff>165100</xdr:colOff>
      <xdr:row>58</xdr:row>
      <xdr:rowOff>170284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15361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8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71907</xdr:rowOff>
    </xdr:from>
    <xdr:to>
      <xdr:col>98</xdr:col>
      <xdr:colOff>38100</xdr:colOff>
      <xdr:row>59</xdr:row>
      <xdr:rowOff>2057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18584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9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114840</xdr:rowOff>
    </xdr:from>
    <xdr:to>
      <xdr:col>116</xdr:col>
      <xdr:colOff>63500</xdr:colOff>
      <xdr:row>74</xdr:row>
      <xdr:rowOff>119419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287790"/>
          <a:ext cx="838200" cy="5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119419</xdr:rowOff>
    </xdr:from>
    <xdr:to>
      <xdr:col>111</xdr:col>
      <xdr:colOff>177800</xdr:colOff>
      <xdr:row>75</xdr:row>
      <xdr:rowOff>47136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806719"/>
          <a:ext cx="889000" cy="9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47136</xdr:rowOff>
    </xdr:from>
    <xdr:to>
      <xdr:col>107</xdr:col>
      <xdr:colOff>50800</xdr:colOff>
      <xdr:row>75</xdr:row>
      <xdr:rowOff>55594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0588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55594</xdr:rowOff>
    </xdr:from>
    <xdr:to>
      <xdr:col>102</xdr:col>
      <xdr:colOff>114300</xdr:colOff>
      <xdr:row>75</xdr:row>
      <xdr:rowOff>100358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914344"/>
          <a:ext cx="889000" cy="4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64040</xdr:rowOff>
    </xdr:from>
    <xdr:to>
      <xdr:col>116</xdr:col>
      <xdr:colOff>114300</xdr:colOff>
      <xdr:row>71</xdr:row>
      <xdr:rowOff>165640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2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17067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19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68619</xdr:rowOff>
    </xdr:from>
    <xdr:to>
      <xdr:col>112</xdr:col>
      <xdr:colOff>38100</xdr:colOff>
      <xdr:row>74</xdr:row>
      <xdr:rowOff>170219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7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15296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53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167786</xdr:rowOff>
    </xdr:from>
    <xdr:to>
      <xdr:col>107</xdr:col>
      <xdr:colOff>101600</xdr:colOff>
      <xdr:row>75</xdr:row>
      <xdr:rowOff>97936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8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114463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63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4794</xdr:rowOff>
    </xdr:from>
    <xdr:to>
      <xdr:col>102</xdr:col>
      <xdr:colOff>165100</xdr:colOff>
      <xdr:row>75</xdr:row>
      <xdr:rowOff>106394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8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122921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6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49558</xdr:rowOff>
    </xdr:from>
    <xdr:to>
      <xdr:col>98</xdr:col>
      <xdr:colOff>38100</xdr:colOff>
      <xdr:row>75</xdr:row>
      <xdr:rowOff>151158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167685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6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年度以降、類似団体平均を上回っている。これは、平成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年度から福祉事務所を設置したことで、これまで県が行っていた生活保護費の支給を町が行っているためである。</a:t>
          </a:r>
        </a:p>
        <a:p>
          <a:r>
            <a:rPr kumimoji="1" lang="ja-JP" altLang="en-US" sz="1300">
              <a:latin typeface="ＭＳ Ｐゴシック" panose="020B0600070205080204" pitchFamily="50" charset="-128"/>
              <a:ea typeface="ＭＳ Ｐゴシック" panose="020B0600070205080204" pitchFamily="50" charset="-128"/>
            </a:rPr>
            <a:t>　普通建設事業については、令和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お試し居住施設整備事業・古民家まつなが邸屋根替工事・可燃ごみ島外搬出用施設整備事業を実施したが、前年度に町道野崎本線無電柱化事業や若者向け短期滞在施設整備事業等の大型事業が完了した等により、前年度より普通建設事業費が</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％減となり類似団体平均を下回っている。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繰出金については、下水道事業が特定環境保全公共下水道事業、農業集落排水事業、漁業集落排水事業、特定生活排水処理事業の４事業に分かれ、かつ漁業集落排水事業の一部が２次離島にある地理的要因も相まって、事業ごとに１つまたは複数の最終処分場が整備されている。これにより、維持管理コスト、起債償還額が多額となり、繰出金も多額となった。また、国民健康保険診療所特別会計について、診療所建設事業に伴う医療施設建設基金の取崩等による繰出金が多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
2,232
25.50
4,292,152
4,118,211
149,563
2,120,064
3,474,454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151968</xdr:rowOff>
    </xdr:from>
    <xdr:to>
      <xdr:col>24</xdr:col>
      <xdr:colOff>63500</xdr:colOff>
      <xdr:row>36</xdr:row>
      <xdr:rowOff>153073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24168"/>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151968</xdr:rowOff>
    </xdr:from>
    <xdr:to>
      <xdr:col>19</xdr:col>
      <xdr:colOff>177800</xdr:colOff>
      <xdr:row>37</xdr:row>
      <xdr:rowOff>11056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24168"/>
          <a:ext cx="889000" cy="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166198</xdr:rowOff>
    </xdr:from>
    <xdr:to>
      <xdr:col>15</xdr:col>
      <xdr:colOff>50800</xdr:colOff>
      <xdr:row>37</xdr:row>
      <xdr:rowOff>11056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8398"/>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166198</xdr:rowOff>
    </xdr:from>
    <xdr:to>
      <xdr:col>10</xdr:col>
      <xdr:colOff>114300</xdr:colOff>
      <xdr:row>37</xdr:row>
      <xdr:rowOff>1816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8398"/>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102273</xdr:rowOff>
    </xdr:from>
    <xdr:to>
      <xdr:col>24</xdr:col>
      <xdr:colOff>114300</xdr:colOff>
      <xdr:row>37</xdr:row>
      <xdr:rowOff>32423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125150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101168</xdr:rowOff>
    </xdr:from>
    <xdr:to>
      <xdr:col>20</xdr:col>
      <xdr:colOff>38100</xdr:colOff>
      <xdr:row>37</xdr:row>
      <xdr:rowOff>31318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47845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131706</xdr:rowOff>
    </xdr:from>
    <xdr:to>
      <xdr:col>15</xdr:col>
      <xdr:colOff>101600</xdr:colOff>
      <xdr:row>37</xdr:row>
      <xdr:rowOff>61856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78383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115398</xdr:rowOff>
    </xdr:from>
    <xdr:to>
      <xdr:col>10</xdr:col>
      <xdr:colOff>165100</xdr:colOff>
      <xdr:row>37</xdr:row>
      <xdr:rowOff>45548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62075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122466</xdr:rowOff>
    </xdr:from>
    <xdr:to>
      <xdr:col>6</xdr:col>
      <xdr:colOff>38100</xdr:colOff>
      <xdr:row>37</xdr:row>
      <xdr:rowOff>52616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69143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159813</xdr:rowOff>
    </xdr:from>
    <xdr:to>
      <xdr:col>24</xdr:col>
      <xdr:colOff>63500</xdr:colOff>
      <xdr:row>57</xdr:row>
      <xdr:rowOff>171127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32463"/>
          <a:ext cx="838200" cy="1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127079</xdr:rowOff>
    </xdr:from>
    <xdr:to>
      <xdr:col>19</xdr:col>
      <xdr:colOff>177800</xdr:colOff>
      <xdr:row>57</xdr:row>
      <xdr:rowOff>171127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9729"/>
          <a:ext cx="889000" cy="4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127079</xdr:rowOff>
    </xdr:from>
    <xdr:to>
      <xdr:col>15</xdr:col>
      <xdr:colOff>50800</xdr:colOff>
      <xdr:row>58</xdr:row>
      <xdr:rowOff>37107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9729"/>
          <a:ext cx="889000" cy="8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37107</xdr:rowOff>
    </xdr:from>
    <xdr:to>
      <xdr:col>10</xdr:col>
      <xdr:colOff>114300</xdr:colOff>
      <xdr:row>58</xdr:row>
      <xdr:rowOff>80621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1207"/>
          <a:ext cx="889000" cy="4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109013</xdr:rowOff>
    </xdr:from>
    <xdr:to>
      <xdr:col>24</xdr:col>
      <xdr:colOff>114300</xdr:colOff>
      <xdr:row>58</xdr:row>
      <xdr:rowOff>39163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25240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120327</xdr:rowOff>
    </xdr:from>
    <xdr:to>
      <xdr:col>20</xdr:col>
      <xdr:colOff>38100</xdr:colOff>
      <xdr:row>58</xdr:row>
      <xdr:rowOff>50477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41604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8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76279</xdr:rowOff>
    </xdr:from>
    <xdr:to>
      <xdr:col>15</xdr:col>
      <xdr:colOff>101600</xdr:colOff>
      <xdr:row>58</xdr:row>
      <xdr:rowOff>6429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169006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4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157757</xdr:rowOff>
    </xdr:from>
    <xdr:to>
      <xdr:col>10</xdr:col>
      <xdr:colOff>165100</xdr:colOff>
      <xdr:row>58</xdr:row>
      <xdr:rowOff>87907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79034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2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29821</xdr:rowOff>
    </xdr:from>
    <xdr:to>
      <xdr:col>6</xdr:col>
      <xdr:colOff>38100</xdr:colOff>
      <xdr:row>58</xdr:row>
      <xdr:rowOff>131421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122548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6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99724</xdr:rowOff>
    </xdr:from>
    <xdr:to>
      <xdr:col>24</xdr:col>
      <xdr:colOff>63500</xdr:colOff>
      <xdr:row>75</xdr:row>
      <xdr:rowOff>163573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58474"/>
          <a:ext cx="838200" cy="6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163573</xdr:rowOff>
    </xdr:from>
    <xdr:to>
      <xdr:col>19</xdr:col>
      <xdr:colOff>177800</xdr:colOff>
      <xdr:row>76</xdr:row>
      <xdr:rowOff>122304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22323"/>
          <a:ext cx="889000" cy="13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41948</xdr:rowOff>
    </xdr:from>
    <xdr:to>
      <xdr:col>15</xdr:col>
      <xdr:colOff>50800</xdr:colOff>
      <xdr:row>76</xdr:row>
      <xdr:rowOff>122304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72148"/>
          <a:ext cx="889000" cy="8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41948</xdr:rowOff>
    </xdr:from>
    <xdr:to>
      <xdr:col>10</xdr:col>
      <xdr:colOff>114300</xdr:colOff>
      <xdr:row>76</xdr:row>
      <xdr:rowOff>43973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7214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48924</xdr:rowOff>
    </xdr:from>
    <xdr:to>
      <xdr:col>24</xdr:col>
      <xdr:colOff>114300</xdr:colOff>
      <xdr:row>75</xdr:row>
      <xdr:rowOff>150524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71801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5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112772</xdr:rowOff>
    </xdr:from>
    <xdr:to>
      <xdr:col>20</xdr:col>
      <xdr:colOff>38100</xdr:colOff>
      <xdr:row>76</xdr:row>
      <xdr:rowOff>42921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71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59449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4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71504</xdr:rowOff>
    </xdr:from>
    <xdr:to>
      <xdr:col>15</xdr:col>
      <xdr:colOff>101600</xdr:colOff>
      <xdr:row>77</xdr:row>
      <xdr:rowOff>1654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18180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7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162598</xdr:rowOff>
    </xdr:from>
    <xdr:to>
      <xdr:col>10</xdr:col>
      <xdr:colOff>165100</xdr:colOff>
      <xdr:row>76</xdr:row>
      <xdr:rowOff>92748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109274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9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164623</xdr:rowOff>
    </xdr:from>
    <xdr:to>
      <xdr:col>6</xdr:col>
      <xdr:colOff>38100</xdr:colOff>
      <xdr:row>76</xdr:row>
      <xdr:rowOff>94773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111299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94214</xdr:rowOff>
    </xdr:from>
    <xdr:to>
      <xdr:col>24</xdr:col>
      <xdr:colOff>63500</xdr:colOff>
      <xdr:row>95</xdr:row>
      <xdr:rowOff>118819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867614"/>
          <a:ext cx="838200" cy="53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118819</xdr:rowOff>
    </xdr:from>
    <xdr:to>
      <xdr:col>19</xdr:col>
      <xdr:colOff>177800</xdr:colOff>
      <xdr:row>96</xdr:row>
      <xdr:rowOff>143120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6569"/>
          <a:ext cx="889000" cy="19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60778</xdr:rowOff>
    </xdr:from>
    <xdr:to>
      <xdr:col>15</xdr:col>
      <xdr:colOff>50800</xdr:colOff>
      <xdr:row>96</xdr:row>
      <xdr:rowOff>143120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19978"/>
          <a:ext cx="8890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60778</xdr:rowOff>
    </xdr:from>
    <xdr:to>
      <xdr:col>10</xdr:col>
      <xdr:colOff>114300</xdr:colOff>
      <xdr:row>97</xdr:row>
      <xdr:rowOff>4415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19978"/>
          <a:ext cx="889000" cy="1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43414</xdr:rowOff>
    </xdr:from>
    <xdr:to>
      <xdr:col>24</xdr:col>
      <xdr:colOff>114300</xdr:colOff>
      <xdr:row>92</xdr:row>
      <xdr:rowOff>145014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8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66291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6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68019</xdr:rowOff>
    </xdr:from>
    <xdr:to>
      <xdr:col>20</xdr:col>
      <xdr:colOff>38100</xdr:colOff>
      <xdr:row>95</xdr:row>
      <xdr:rowOff>169619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14696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3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92320</xdr:rowOff>
    </xdr:from>
    <xdr:to>
      <xdr:col>15</xdr:col>
      <xdr:colOff>101600</xdr:colOff>
      <xdr:row>97</xdr:row>
      <xdr:rowOff>22470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5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38997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9978</xdr:rowOff>
    </xdr:from>
    <xdr:to>
      <xdr:col>10</xdr:col>
      <xdr:colOff>165100</xdr:colOff>
      <xdr:row>96</xdr:row>
      <xdr:rowOff>111578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128105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125065</xdr:rowOff>
    </xdr:from>
    <xdr:to>
      <xdr:col>6</xdr:col>
      <xdr:colOff>38100</xdr:colOff>
      <xdr:row>97</xdr:row>
      <xdr:rowOff>55215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71742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5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159549</xdr:rowOff>
    </xdr:from>
    <xdr:to>
      <xdr:col>55</xdr:col>
      <xdr:colOff>0</xdr:colOff>
      <xdr:row>58</xdr:row>
      <xdr:rowOff>14249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2199"/>
          <a:ext cx="8382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123299</xdr:rowOff>
    </xdr:from>
    <xdr:to>
      <xdr:col>50</xdr:col>
      <xdr:colOff>114300</xdr:colOff>
      <xdr:row>57</xdr:row>
      <xdr:rowOff>159549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95949"/>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123299</xdr:rowOff>
    </xdr:from>
    <xdr:to>
      <xdr:col>45</xdr:col>
      <xdr:colOff>177800</xdr:colOff>
      <xdr:row>57</xdr:row>
      <xdr:rowOff>129918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95949"/>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129918</xdr:rowOff>
    </xdr:from>
    <xdr:to>
      <xdr:col>41</xdr:col>
      <xdr:colOff>50800</xdr:colOff>
      <xdr:row>57</xdr:row>
      <xdr:rowOff>151475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02568"/>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134899</xdr:rowOff>
    </xdr:from>
    <xdr:to>
      <xdr:col>55</xdr:col>
      <xdr:colOff>50800</xdr:colOff>
      <xdr:row>58</xdr:row>
      <xdr:rowOff>65049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94276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9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108749</xdr:rowOff>
    </xdr:from>
    <xdr:to>
      <xdr:col>50</xdr:col>
      <xdr:colOff>165100</xdr:colOff>
      <xdr:row>58</xdr:row>
      <xdr:rowOff>38899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55426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5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72499</xdr:rowOff>
    </xdr:from>
    <xdr:to>
      <xdr:col>46</xdr:col>
      <xdr:colOff>38100</xdr:colOff>
      <xdr:row>58</xdr:row>
      <xdr:rowOff>2649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4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19176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79118</xdr:rowOff>
    </xdr:from>
    <xdr:to>
      <xdr:col>41</xdr:col>
      <xdr:colOff>101600</xdr:colOff>
      <xdr:row>58</xdr:row>
      <xdr:rowOff>9268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25795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100675</xdr:rowOff>
    </xdr:from>
    <xdr:to>
      <xdr:col>36</xdr:col>
      <xdr:colOff>165100</xdr:colOff>
      <xdr:row>58</xdr:row>
      <xdr:rowOff>30825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47352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37675</xdr:rowOff>
    </xdr:from>
    <xdr:to>
      <xdr:col>55</xdr:col>
      <xdr:colOff>0</xdr:colOff>
      <xdr:row>77</xdr:row>
      <xdr:rowOff>104766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39325"/>
          <a:ext cx="838200" cy="6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37675</xdr:rowOff>
    </xdr:from>
    <xdr:to>
      <xdr:col>50</xdr:col>
      <xdr:colOff>114300</xdr:colOff>
      <xdr:row>77</xdr:row>
      <xdr:rowOff>89009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39325"/>
          <a:ext cx="889000" cy="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89009</xdr:rowOff>
    </xdr:from>
    <xdr:to>
      <xdr:col>45</xdr:col>
      <xdr:colOff>177800</xdr:colOff>
      <xdr:row>78</xdr:row>
      <xdr:rowOff>11023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90659"/>
          <a:ext cx="889000" cy="9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11023</xdr:rowOff>
    </xdr:from>
    <xdr:to>
      <xdr:col>41</xdr:col>
      <xdr:colOff>50800</xdr:colOff>
      <xdr:row>78</xdr:row>
      <xdr:rowOff>40630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4123"/>
          <a:ext cx="889000" cy="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53966</xdr:rowOff>
    </xdr:from>
    <xdr:to>
      <xdr:col>55</xdr:col>
      <xdr:colOff>50800</xdr:colOff>
      <xdr:row>77</xdr:row>
      <xdr:rowOff>155566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76843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0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158325</xdr:rowOff>
    </xdr:from>
    <xdr:to>
      <xdr:col>50</xdr:col>
      <xdr:colOff>165100</xdr:colOff>
      <xdr:row>77</xdr:row>
      <xdr:rowOff>88475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105003</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96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38209</xdr:rowOff>
    </xdr:from>
    <xdr:to>
      <xdr:col>46</xdr:col>
      <xdr:colOff>38100</xdr:colOff>
      <xdr:row>77</xdr:row>
      <xdr:rowOff>139809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156336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131673</xdr:rowOff>
    </xdr:from>
    <xdr:to>
      <xdr:col>41</xdr:col>
      <xdr:colOff>101600</xdr:colOff>
      <xdr:row>78</xdr:row>
      <xdr:rowOff>61823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78350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161280</xdr:rowOff>
    </xdr:from>
    <xdr:to>
      <xdr:col>36</xdr:col>
      <xdr:colOff>165100</xdr:colOff>
      <xdr:row>78</xdr:row>
      <xdr:rowOff>91430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82557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166652</xdr:rowOff>
    </xdr:from>
    <xdr:to>
      <xdr:col>55</xdr:col>
      <xdr:colOff>0</xdr:colOff>
      <xdr:row>98</xdr:row>
      <xdr:rowOff>5731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97302"/>
          <a:ext cx="8382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166652</xdr:rowOff>
    </xdr:from>
    <xdr:to>
      <xdr:col>50</xdr:col>
      <xdr:colOff>114300</xdr:colOff>
      <xdr:row>99</xdr:row>
      <xdr:rowOff>5349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97302"/>
          <a:ext cx="889000" cy="18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150152</xdr:rowOff>
    </xdr:from>
    <xdr:to>
      <xdr:col>45</xdr:col>
      <xdr:colOff>177800</xdr:colOff>
      <xdr:row>99</xdr:row>
      <xdr:rowOff>5349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52252"/>
          <a:ext cx="889000" cy="2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150152</xdr:rowOff>
    </xdr:from>
    <xdr:to>
      <xdr:col>41</xdr:col>
      <xdr:colOff>50800</xdr:colOff>
      <xdr:row>98</xdr:row>
      <xdr:rowOff>170661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52252"/>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126381</xdr:rowOff>
    </xdr:from>
    <xdr:to>
      <xdr:col>55</xdr:col>
      <xdr:colOff>50800</xdr:colOff>
      <xdr:row>98</xdr:row>
      <xdr:rowOff>56531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104808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3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115852</xdr:rowOff>
    </xdr:from>
    <xdr:to>
      <xdr:col>50</xdr:col>
      <xdr:colOff>165100</xdr:colOff>
      <xdr:row>98</xdr:row>
      <xdr:rowOff>46002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37129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125999</xdr:rowOff>
    </xdr:from>
    <xdr:to>
      <xdr:col>46</xdr:col>
      <xdr:colOff>38100</xdr:colOff>
      <xdr:row>99</xdr:row>
      <xdr:rowOff>56149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47276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2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99352</xdr:rowOff>
    </xdr:from>
    <xdr:to>
      <xdr:col>41</xdr:col>
      <xdr:colOff>101600</xdr:colOff>
      <xdr:row>99</xdr:row>
      <xdr:rowOff>29502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9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20629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9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119861</xdr:rowOff>
    </xdr:from>
    <xdr:to>
      <xdr:col>36</xdr:col>
      <xdr:colOff>165100</xdr:colOff>
      <xdr:row>99</xdr:row>
      <xdr:rowOff>50011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41138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162578</xdr:rowOff>
    </xdr:from>
    <xdr:to>
      <xdr:col>85</xdr:col>
      <xdr:colOff>127000</xdr:colOff>
      <xdr:row>38</xdr:row>
      <xdr:rowOff>31942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06228"/>
          <a:ext cx="838200" cy="4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162578</xdr:rowOff>
    </xdr:from>
    <xdr:to>
      <xdr:col>81</xdr:col>
      <xdr:colOff>50800</xdr:colOff>
      <xdr:row>38</xdr:row>
      <xdr:rowOff>44776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06228"/>
          <a:ext cx="889000" cy="5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44776</xdr:rowOff>
    </xdr:from>
    <xdr:to>
      <xdr:col>76</xdr:col>
      <xdr:colOff>114300</xdr:colOff>
      <xdr:row>38</xdr:row>
      <xdr:rowOff>49284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9876"/>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49284</xdr:rowOff>
    </xdr:from>
    <xdr:to>
      <xdr:col>71</xdr:col>
      <xdr:colOff>177800</xdr:colOff>
      <xdr:row>38</xdr:row>
      <xdr:rowOff>59919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4384"/>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152593</xdr:rowOff>
    </xdr:from>
    <xdr:to>
      <xdr:col>85</xdr:col>
      <xdr:colOff>177800</xdr:colOff>
      <xdr:row>38</xdr:row>
      <xdr:rowOff>82742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62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111778</xdr:rowOff>
    </xdr:from>
    <xdr:to>
      <xdr:col>81</xdr:col>
      <xdr:colOff>101600</xdr:colOff>
      <xdr:row>38</xdr:row>
      <xdr:rowOff>41928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58455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165426</xdr:rowOff>
    </xdr:from>
    <xdr:to>
      <xdr:col>76</xdr:col>
      <xdr:colOff>165100</xdr:colOff>
      <xdr:row>38</xdr:row>
      <xdr:rowOff>95576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86703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169934</xdr:rowOff>
    </xdr:from>
    <xdr:to>
      <xdr:col>72</xdr:col>
      <xdr:colOff>38100</xdr:colOff>
      <xdr:row>38</xdr:row>
      <xdr:rowOff>100084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91211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9119</xdr:rowOff>
    </xdr:from>
    <xdr:to>
      <xdr:col>67</xdr:col>
      <xdr:colOff>101600</xdr:colOff>
      <xdr:row>38</xdr:row>
      <xdr:rowOff>110719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101846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102301</xdr:rowOff>
    </xdr:from>
    <xdr:to>
      <xdr:col>85</xdr:col>
      <xdr:colOff>127000</xdr:colOff>
      <xdr:row>57</xdr:row>
      <xdr:rowOff>151103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74951"/>
          <a:ext cx="838200" cy="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102301</xdr:rowOff>
    </xdr:from>
    <xdr:to>
      <xdr:col>81</xdr:col>
      <xdr:colOff>50800</xdr:colOff>
      <xdr:row>57</xdr:row>
      <xdr:rowOff>117486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74951"/>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117486</xdr:rowOff>
    </xdr:from>
    <xdr:to>
      <xdr:col>76</xdr:col>
      <xdr:colOff>114300</xdr:colOff>
      <xdr:row>57</xdr:row>
      <xdr:rowOff>121130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90136"/>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121130</xdr:rowOff>
    </xdr:from>
    <xdr:to>
      <xdr:col>71</xdr:col>
      <xdr:colOff>177800</xdr:colOff>
      <xdr:row>58</xdr:row>
      <xdr:rowOff>67575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93780"/>
          <a:ext cx="889000" cy="1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100303</xdr:rowOff>
    </xdr:from>
    <xdr:to>
      <xdr:col>85</xdr:col>
      <xdr:colOff>177800</xdr:colOff>
      <xdr:row>58</xdr:row>
      <xdr:rowOff>30453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78730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51501</xdr:rowOff>
    </xdr:from>
    <xdr:to>
      <xdr:col>81</xdr:col>
      <xdr:colOff>101600</xdr:colOff>
      <xdr:row>57</xdr:row>
      <xdr:rowOff>153101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169628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9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66686</xdr:rowOff>
    </xdr:from>
    <xdr:to>
      <xdr:col>76</xdr:col>
      <xdr:colOff>165100</xdr:colOff>
      <xdr:row>57</xdr:row>
      <xdr:rowOff>168286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13363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1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70330</xdr:rowOff>
    </xdr:from>
    <xdr:to>
      <xdr:col>72</xdr:col>
      <xdr:colOff>38100</xdr:colOff>
      <xdr:row>58</xdr:row>
      <xdr:rowOff>480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17007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1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16775</xdr:rowOff>
    </xdr:from>
    <xdr:to>
      <xdr:col>67</xdr:col>
      <xdr:colOff>101600</xdr:colOff>
      <xdr:row>58</xdr:row>
      <xdr:rowOff>118375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109502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42087</xdr:rowOff>
    </xdr:from>
    <xdr:to>
      <xdr:col>85</xdr:col>
      <xdr:colOff>127000</xdr:colOff>
      <xdr:row>79</xdr:row>
      <xdr:rowOff>42284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86637"/>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31398</xdr:rowOff>
    </xdr:from>
    <xdr:to>
      <xdr:col>81</xdr:col>
      <xdr:colOff>50800</xdr:colOff>
      <xdr:row>79</xdr:row>
      <xdr:rowOff>42284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594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31398</xdr:rowOff>
    </xdr:from>
    <xdr:to>
      <xdr:col>76</xdr:col>
      <xdr:colOff>114300</xdr:colOff>
      <xdr:row>79</xdr:row>
      <xdr:rowOff>42701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5948"/>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42701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725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162737</xdr:rowOff>
    </xdr:from>
    <xdr:to>
      <xdr:col>85</xdr:col>
      <xdr:colOff>177800</xdr:colOff>
      <xdr:row>79</xdr:row>
      <xdr:rowOff>92887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93453</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162934</xdr:rowOff>
    </xdr:from>
    <xdr:to>
      <xdr:col>81</xdr:col>
      <xdr:colOff>101600</xdr:colOff>
      <xdr:row>79</xdr:row>
      <xdr:rowOff>93084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84211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152048</xdr:rowOff>
    </xdr:from>
    <xdr:to>
      <xdr:col>76</xdr:col>
      <xdr:colOff>165100</xdr:colOff>
      <xdr:row>79</xdr:row>
      <xdr:rowOff>82198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73325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1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163351</xdr:rowOff>
    </xdr:from>
    <xdr:to>
      <xdr:col>72</xdr:col>
      <xdr:colOff>38100</xdr:colOff>
      <xdr:row>79</xdr:row>
      <xdr:rowOff>93501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84628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40554</xdr:rowOff>
    </xdr:from>
    <xdr:to>
      <xdr:col>85</xdr:col>
      <xdr:colOff>127000</xdr:colOff>
      <xdr:row>97</xdr:row>
      <xdr:rowOff>56290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71204"/>
          <a:ext cx="8382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56290</xdr:rowOff>
    </xdr:from>
    <xdr:to>
      <xdr:col>81</xdr:col>
      <xdr:colOff>50800</xdr:colOff>
      <xdr:row>97</xdr:row>
      <xdr:rowOff>76707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86940"/>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76707</xdr:rowOff>
    </xdr:from>
    <xdr:to>
      <xdr:col>76</xdr:col>
      <xdr:colOff>114300</xdr:colOff>
      <xdr:row>97</xdr:row>
      <xdr:rowOff>91301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07357"/>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91301</xdr:rowOff>
    </xdr:from>
    <xdr:to>
      <xdr:col>71</xdr:col>
      <xdr:colOff>177800</xdr:colOff>
      <xdr:row>97</xdr:row>
      <xdr:rowOff>108421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21951"/>
          <a:ext cx="8890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161204</xdr:rowOff>
    </xdr:from>
    <xdr:to>
      <xdr:col>85</xdr:col>
      <xdr:colOff>177800</xdr:colOff>
      <xdr:row>97</xdr:row>
      <xdr:rowOff>91354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12631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5490</xdr:rowOff>
    </xdr:from>
    <xdr:to>
      <xdr:col>81</xdr:col>
      <xdr:colOff>101600</xdr:colOff>
      <xdr:row>97</xdr:row>
      <xdr:rowOff>107090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123617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1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25907</xdr:rowOff>
    </xdr:from>
    <xdr:to>
      <xdr:col>76</xdr:col>
      <xdr:colOff>165100</xdr:colOff>
      <xdr:row>97</xdr:row>
      <xdr:rowOff>127507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144034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43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40501</xdr:rowOff>
    </xdr:from>
    <xdr:to>
      <xdr:col>72</xdr:col>
      <xdr:colOff>38100</xdr:colOff>
      <xdr:row>97</xdr:row>
      <xdr:rowOff>142101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158628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4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57621</xdr:rowOff>
    </xdr:from>
    <xdr:to>
      <xdr:col>67</xdr:col>
      <xdr:colOff>101600</xdr:colOff>
      <xdr:row>97</xdr:row>
      <xdr:rowOff>159221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4298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6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145529</xdr:rowOff>
    </xdr:from>
    <xdr:to>
      <xdr:col>116</xdr:col>
      <xdr:colOff>63500</xdr:colOff>
      <xdr:row>37</xdr:row>
      <xdr:rowOff>31024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317729"/>
          <a:ext cx="838200" cy="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31024</xdr:rowOff>
    </xdr:from>
    <xdr:to>
      <xdr:col>111</xdr:col>
      <xdr:colOff>177800</xdr:colOff>
      <xdr:row>37</xdr:row>
      <xdr:rowOff>119080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374674"/>
          <a:ext cx="889000" cy="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119080</xdr:rowOff>
    </xdr:from>
    <xdr:to>
      <xdr:col>107</xdr:col>
      <xdr:colOff>50800</xdr:colOff>
      <xdr:row>37</xdr:row>
      <xdr:rowOff>131493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462730"/>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131493</xdr:rowOff>
    </xdr:from>
    <xdr:to>
      <xdr:col>102</xdr:col>
      <xdr:colOff>114300</xdr:colOff>
      <xdr:row>37</xdr:row>
      <xdr:rowOff>161326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475143"/>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94729</xdr:rowOff>
    </xdr:from>
    <xdr:to>
      <xdr:col>116</xdr:col>
      <xdr:colOff>114300</xdr:colOff>
      <xdr:row>37</xdr:row>
      <xdr:rowOff>24879</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2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117606</xdr:rowOff>
    </xdr:from>
    <xdr:ext cx="534377"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1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151674</xdr:rowOff>
    </xdr:from>
    <xdr:to>
      <xdr:col>112</xdr:col>
      <xdr:colOff>38100</xdr:colOff>
      <xdr:row>37</xdr:row>
      <xdr:rowOff>81824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3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98351</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609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68280</xdr:rowOff>
    </xdr:from>
    <xdr:to>
      <xdr:col>107</xdr:col>
      <xdr:colOff>101600</xdr:colOff>
      <xdr:row>37</xdr:row>
      <xdr:rowOff>169880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4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14957</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61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80693</xdr:rowOff>
    </xdr:from>
    <xdr:to>
      <xdr:col>102</xdr:col>
      <xdr:colOff>165100</xdr:colOff>
      <xdr:row>38</xdr:row>
      <xdr:rowOff>10843</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42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27370</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19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110525</xdr:rowOff>
    </xdr:from>
    <xdr:to>
      <xdr:col>98</xdr:col>
      <xdr:colOff>38100</xdr:colOff>
      <xdr:row>38</xdr:row>
      <xdr:rowOff>40675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4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57202</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2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主に民生費、衛生費、公債費、諸支出金が増加している。</a:t>
          </a:r>
        </a:p>
        <a:p>
          <a:r>
            <a:rPr kumimoji="1" lang="ja-JP" altLang="en-US" sz="1300">
              <a:latin typeface="ＭＳ Ｐゴシック" panose="020B0600070205080204" pitchFamily="50" charset="-128"/>
              <a:ea typeface="ＭＳ Ｐゴシック" panose="020B0600070205080204" pitchFamily="50" charset="-128"/>
            </a:rPr>
            <a:t>　民生費については、老人福祉施設等整備事業補助金や非課税世帯等給付金等に係る費用の増が主な要因である。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衛生費については、国民健康保険診療所特別会計繰出金や塵芥処理関係重要備品購入費、可燃ごみ島外搬出用施設整備事業等に係る費用の増が主な要因である。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年度借入分の過疎対策事業債ソフト分及び、令和元年度借入分の辺地対策事業債の償還開始等に伴う元利償還金の増が主な要因である。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諸支出金については、渡船事業会計への繰出金があることにより、類似団体平均を上回っている。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・財政調整基金については、取崩すことなく</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百万円積立することができた。</a:t>
          </a:r>
        </a:p>
        <a:p>
          <a:r>
            <a:rPr kumimoji="1" lang="ja-JP" altLang="en-US" sz="1300">
              <a:latin typeface="ＭＳ ゴシック" pitchFamily="49" charset="-128"/>
              <a:ea typeface="ＭＳ ゴシック" pitchFamily="49" charset="-128"/>
            </a:rPr>
            <a:t>・実質収支については、</a:t>
          </a:r>
          <a:r>
            <a:rPr kumimoji="1" lang="en-US" altLang="ja-JP" sz="1300">
              <a:latin typeface="ＭＳ ゴシック" pitchFamily="49" charset="-128"/>
              <a:ea typeface="ＭＳ ゴシック" pitchFamily="49" charset="-128"/>
            </a:rPr>
            <a:t>150</a:t>
          </a:r>
          <a:r>
            <a:rPr kumimoji="1" lang="ja-JP" altLang="en-US" sz="1300">
              <a:latin typeface="ＭＳ ゴシック" pitchFamily="49" charset="-128"/>
              <a:ea typeface="ＭＳ ゴシック" pitchFamily="49" charset="-128"/>
            </a:rPr>
            <a:t>百万円となっており、普通交付税の影響で標準財政規模の増減があるものの、例年</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％で推移している。</a:t>
          </a:r>
        </a:p>
        <a:p>
          <a:r>
            <a:rPr kumimoji="1" lang="ja-JP" altLang="en-US" sz="1300">
              <a:latin typeface="ＭＳ ゴシック" pitchFamily="49" charset="-128"/>
              <a:ea typeface="ＭＳ ゴシック" pitchFamily="49" charset="-128"/>
            </a:rPr>
            <a:t>・単年度実質収支については、積立金が前年度と比べ</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百万円の増で前年度に引き続き黒字となっている。今後も健全な財政運営に努める。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全会計において、連結実質赤字額は発生していない。令和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年度の黒字額の伸びは、一般会計においては、歳入の普通交付税において、標準税収入額等の増により標準財政規模が増となっていることが主な要因で前年度比</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ポイントの増となっている。介護保険事業特別会計においては、歳入では介護保険料の増、歳出では地域密着型サービスの利用者の減少等により、実質収支が増となり、前年度比</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今後も計画的な財政運営に努める。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年度借入分の過疎対策事業債ソフト分及び令和元年度借入分の辺地対策事業債の償還開始等に伴う元利償還金の増により、元利償還金が増加している。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年実施の小値賀港新ターミナルビル改修事業や定住促進住宅整備事業、こども園改修事業に係る借入や令和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年度完成した診療所建設事業等の償還開始が予定されており、元利償還金、算入公債費等については増加傾向で推移するものと見込んでいる。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長崎県小値賀町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年度は、お試し居住施設整備事業・ごみ処理広域化事業等に係る借入はあったが、償還額が借入額を上回ったため、地方債現在高が減少している。</a:t>
          </a:r>
        </a:p>
        <a:p>
          <a:r>
            <a:rPr kumimoji="1" lang="ja-JP" altLang="en-US" sz="1400">
              <a:latin typeface="ＭＳ ゴシック" pitchFamily="49" charset="-128"/>
              <a:ea typeface="ＭＳ ゴシック" pitchFamily="49" charset="-128"/>
            </a:rPr>
            <a:t>　地方債は、普通交付税措置率が高い過疎対策事業債、辺地対策事業債の活用により、基準財政需要額算入見込額も合わせて増加しており、将来負担比率の分子は、引き続きマイナスとなっている。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長崎県小値賀町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財政調整基金については、取り崩すことなく、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百万円積立てすることができ、増加している。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医療施設建設基金については、診療所建設事業に充当させるため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基金全体としては、取崩額が積立額を上回ったため、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今後老朽化した公共施設の改修等が控えているため、中長期的には減少していく見込みである。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自ら考え自ら行う地域づくり」事業を推進するため、①活力と個性のある地域づくり事業、②地場産業の育成事業、③観光推進に関する事業、④国際交流、文化活動に関する事業、⑤その他町長が必要と認め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・社会体育施設整備基金：社会体育施設整備に充当する。・公民館建設基金：公民館建設に充当する。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・庁舎整備基金：庁舎整備に充当する。・医療施設建設基金：医療施設建設に充当する。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百万円積立てすることができ、増加している。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百万円積立することができ、増加している。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・医療施設建設基金：診療所建設事業に充当させるため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・振興基金：過剰な積立額にならないよう、基金の使用目的に沿って、計画的な取崩し及び積立てを実施する。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・社会体育施設整備基金：社会体育施設の老朽化が進んでおり、将来、修繕費等が多額となってくることが想定されるため、計画的に積立てを行う。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・公民館建設基金：老朽化が進んだ各公民館施設等について、今後修繕及び建替えが想定されることから、計画的に積立てを行う。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・庁舎整備基金：将来的な庁舎建設や老朽化した箇所の改修等に向けて、計画的に積立てを行う。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・医療施設建設基金：診療所建設事業や医師住宅建設事業等により、減少していく見込みである。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財政調整基金については、取り崩すことなく、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百万円を積立することができ、増加している。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年度に完成した小中学校建設事業の元利償還に充てるため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診療所建設事業等の大型事業の償還が開始され、地方債の償還額が多額になることが見込まれることから、計画的に積立てを行う。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9B6226-6F81-40C2-8B0B-0927C4EA1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BD5D57-C4A2-4D28-A5F6-4D7D4B2FC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26E2426-B16A-469F-877B-925CE30FF83D}"/>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361C7A8-5422-4A09-BC66-A1D0F05679F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94AE78B-B1A8-4594-BADB-EF4F2C8434A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73DF258-489B-41CF-905D-5359E149F54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14412AD-4236-4F4A-9ACD-3163DEA6FA2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58D5777-2A00-4F83-9890-C5C32E5A5BD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649AB6F-D277-4DBA-A1DE-CB2C11E48C2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E262E7A-6A86-469E-B2C4-5DAA8A3FAE5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F92354C-651D-4FAE-99FB-FB3CB259659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1864C0F-0E85-4B2F-A8BB-748518625F6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ECAFCB0-2356-4600-8B5E-85A715DDDE9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CBC613C-144E-4973-A042-BC56C7998B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2C496BF-EE4A-43DD-83D5-0D25F2FEC4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E6AE5D9-D144-4D74-8C4D-86FB821AD56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76932C4-3ABD-471A-96F9-22421E8D671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BDDD9FF-4E15-4C25-A7D5-41FF38B2249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D82221F-04B9-428C-81E5-C6341BA6D9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2B65A07-2DE8-4524-8D6C-BF803D86C2F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07E4F5E-7BF6-4744-958B-63FCC29260D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07775BA-09EE-43DA-BD17-70110418A0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
2,232
25.50
4,292,152
4,118,211
149,563
2,120,064
3,474,454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BD9650B-B402-4724-9F7C-97FF97C58A6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3210309-12FA-4529-927A-DBA69D18DCB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F481A89-6E7A-4C14-8A4E-0545D38A0B9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AE4FFED-9043-47DA-8CE2-C038C5F8969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525023A-8E91-4A4B-92BB-E38B78EE247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68969FC-2853-4531-92C3-EFAD85C8242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FE988B8-EAEA-4FE3-AFFF-AF55A534D9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55F868D-47F9-4107-804A-CA443018EF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8895119-B6BF-4B74-BF1F-EB5DD9077A0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C9FC7C8-03A2-4A97-9944-14F8B24CAB2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E361517-C19F-42B0-971B-3B1A17378D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38780EF-C900-41DF-AC3C-43752B90A1D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86AFBD9-118A-44A3-B2C7-C3997227127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6EEF6EE-89B5-4038-ACC8-A7F7B36DBF0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8B1AF00-7947-48FC-AD35-A9EAA13EEA6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723DDE3-A04F-4B7C-A006-DBF519B8771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AC3DEFC-8AED-4E22-9F17-A7C3796C128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02D0EE9-41E9-4385-B575-4FB285C9C7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D3A228A-8801-4C8A-9A3A-4BBFD0BEE8A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55A7154-71DE-4C46-9EC8-A49C6E1BBBA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9F560425-CC7F-4997-8938-0AA91B1FAAD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6E57E01-8B3B-4AB4-B01A-FCFF99252D9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DAFD1E8-5559-40D4-91A5-2515A9BA65C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F148E4A-BE07-40B9-B3DC-65163D1EAD9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0757CAC-F11C-43AB-9E8C-C0B895A7D4E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B8F741E-601A-4F27-BD55-386167C1B4E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898166A-3667-4C4C-A9CB-6D575180169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D33A1F6-D663-42BD-9678-E8B82E7E3C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947A3E1-AB0B-4DCA-B85C-08E642EF47D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CDE6C66-5725-4FAF-B88B-3426EC0AC1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FA469D7-B9F4-459F-ADF1-DFF51D758D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C7B5375-0E90-4020-9A7C-C8244BA9627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7C76F20-0DBE-4F31-85D2-FA42A9F32C9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F8B2E3C-25AB-4612-93E0-2F8A2DC3D5C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B4253BC-EAEF-4B84-950D-5515DE9D96C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年度の有形固定資産減価償却率については、類似団体平均を上回っている。今後は、令和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年度に見直しを行った公共施設等総合管理計画及び令和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年度に策定した個別施設計画に基づき、稼働率の低い施設の統廃合・整理を検討し、公共施設等の延床面積を削減することを目標としている。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250D27E-D008-4136-86DC-BF3EBA741D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D8DDD12-9D21-4913-9029-2978788235B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8135D9D-499A-4499-8566-BF4B5AE6199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B77B26A-802B-4290-B8D1-33F5A01EBD8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E0ACBAEC-32F9-4390-AF4C-445786CE39C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5CCF512-AACF-4857-A80C-810C3861ED5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E237162-8249-49CD-865E-0CA618B2FDB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DDE0C2F-C819-4319-9379-B700B3DAA74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0788563-767A-4E02-9263-921FB84FF03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E2C01D-8EF0-465F-9B54-C746E586D41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F66A4804-CF69-4343-A305-843DA425B22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1CA7D00-EB15-470E-849F-BB082C6BB85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822344C1-62CD-4771-897B-1967D0A1090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ABF7C82-B3A1-4D5D-9241-DEF6A8A5217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6A41EC2-4D28-4CF6-900E-ADD2D6E2FD8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AB968CF-969E-4F69-8003-9E58677DE5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18F6C59-B98E-46C2-9F42-4F020CD3F3F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140E78F-CFEE-4E44-A8A6-B105D0B1D8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785B023D-10F7-4453-9A7C-9548E372279E}"/>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43584426-734C-4D65-84F6-74E197DD8CC5}"/>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F6DF4718-5E60-4399-8725-CBB45987AD91}"/>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DF8EE144-9998-49DD-A0FD-99196BAB4361}"/>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AA1996A9-816F-4815-99C5-C8C67EE5DC4F}"/>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a:extLst>
            <a:ext uri="{FF2B5EF4-FFF2-40B4-BE49-F238E27FC236}">
              <a16:creationId xmlns:a16="http://schemas.microsoft.com/office/drawing/2014/main" id="{A113A8B0-6D94-4867-B1D7-896980469258}"/>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1B14D7D0-5D69-4E61-AA6F-A1D01A38FFC9}"/>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FB25EE0D-CAAC-4805-A528-06057D34503D}"/>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8A591692-F8CF-45C3-A6BD-7CBA3FB70D4E}"/>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F7D14EFD-59BC-43B1-9EF3-C9CCFC898E41}"/>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901A6CE6-A98E-49F1-A771-B09F143C2E01}"/>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B79BFDB-B3B4-4A2A-873F-C2C72DBBC8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7D5EA03-9ECA-401A-AD08-40D90BD65DF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73565C9-8F7C-48D2-A69D-C30EC600B6B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69E8612-C034-4EAC-998F-7ACFB78212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59F089BB-A50B-4133-B140-921F1C90526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170997</xdr:rowOff>
    </xdr:from>
    <xdr:to>
      <xdr:col>23</xdr:col>
      <xdr:colOff>136525</xdr:colOff>
      <xdr:row>33</xdr:row>
      <xdr:rowOff>101147</xdr:rowOff>
    </xdr:to>
    <xdr:sp macro="" textlink="">
      <xdr:nvSpPr>
        <xdr:cNvPr id="93" name="楕円 92">
          <a:extLst>
            <a:ext uri="{FF2B5EF4-FFF2-40B4-BE49-F238E27FC236}">
              <a16:creationId xmlns:a16="http://schemas.microsoft.com/office/drawing/2014/main" id="{D7715C3D-8583-4EBA-91E0-2B427BC143F1}"/>
            </a:ext>
          </a:extLst>
        </xdr:cNvPr>
        <xdr:cNvSpPr/>
      </xdr:nvSpPr>
      <xdr:spPr>
        <a:xfrm>
          <a:off x="47117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149424</xdr:rowOff>
    </xdr:from>
    <xdr:ext cx="405111" cy="259045"/>
    <xdr:sp macro="" textlink="">
      <xdr:nvSpPr>
        <xdr:cNvPr id="94" name="有形固定資産減価償却率該当値テキスト">
          <a:extLst>
            <a:ext uri="{FF2B5EF4-FFF2-40B4-BE49-F238E27FC236}">
              <a16:creationId xmlns:a16="http://schemas.microsoft.com/office/drawing/2014/main" id="{09F5362A-B688-4B58-8176-92EA6EEB3948}"/>
            </a:ext>
          </a:extLst>
        </xdr:cNvPr>
        <xdr:cNvSpPr txBox="1"/>
      </xdr:nvSpPr>
      <xdr:spPr>
        <a:xfrm>
          <a:off x="4813300" y="64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143238</xdr:rowOff>
    </xdr:from>
    <xdr:to>
      <xdr:col>19</xdr:col>
      <xdr:colOff>187325</xdr:colOff>
      <xdr:row>33</xdr:row>
      <xdr:rowOff>73388</xdr:rowOff>
    </xdr:to>
    <xdr:sp macro="" textlink="">
      <xdr:nvSpPr>
        <xdr:cNvPr id="95" name="楕円 94">
          <a:extLst>
            <a:ext uri="{FF2B5EF4-FFF2-40B4-BE49-F238E27FC236}">
              <a16:creationId xmlns:a16="http://schemas.microsoft.com/office/drawing/2014/main" id="{C4E0247C-882B-4213-BFF0-1F472E1360D0}"/>
            </a:ext>
          </a:extLst>
        </xdr:cNvPr>
        <xdr:cNvSpPr/>
      </xdr:nvSpPr>
      <xdr:spPr>
        <a:xfrm>
          <a:off x="4000500" y="64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22588</xdr:rowOff>
    </xdr:from>
    <xdr:to>
      <xdr:col>23</xdr:col>
      <xdr:colOff>85725</xdr:colOff>
      <xdr:row>33</xdr:row>
      <xdr:rowOff>50347</xdr:rowOff>
    </xdr:to>
    <xdr:cxnSp macro="">
      <xdr:nvCxnSpPr>
        <xdr:cNvPr id="96" name="直線コネクタ 95">
          <a:extLst>
            <a:ext uri="{FF2B5EF4-FFF2-40B4-BE49-F238E27FC236}">
              <a16:creationId xmlns:a16="http://schemas.microsoft.com/office/drawing/2014/main" id="{96E2B912-0F1D-4208-AD73-F894375323D5}"/>
            </a:ext>
          </a:extLst>
        </xdr:cNvPr>
        <xdr:cNvCxnSpPr/>
      </xdr:nvCxnSpPr>
      <xdr:spPr>
        <a:xfrm>
          <a:off x="4051300" y="6451963"/>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124732</xdr:rowOff>
    </xdr:from>
    <xdr:to>
      <xdr:col>15</xdr:col>
      <xdr:colOff>187325</xdr:colOff>
      <xdr:row>33</xdr:row>
      <xdr:rowOff>54882</xdr:rowOff>
    </xdr:to>
    <xdr:sp macro="" textlink="">
      <xdr:nvSpPr>
        <xdr:cNvPr id="97" name="楕円 96">
          <a:extLst>
            <a:ext uri="{FF2B5EF4-FFF2-40B4-BE49-F238E27FC236}">
              <a16:creationId xmlns:a16="http://schemas.microsoft.com/office/drawing/2014/main" id="{12BB4E5F-40D4-4747-B377-AF24D15C004C}"/>
            </a:ext>
          </a:extLst>
        </xdr:cNvPr>
        <xdr:cNvSpPr/>
      </xdr:nvSpPr>
      <xdr:spPr>
        <a:xfrm>
          <a:off x="3238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4082</xdr:rowOff>
    </xdr:from>
    <xdr:to>
      <xdr:col>19</xdr:col>
      <xdr:colOff>136525</xdr:colOff>
      <xdr:row>33</xdr:row>
      <xdr:rowOff>22588</xdr:rowOff>
    </xdr:to>
    <xdr:cxnSp macro="">
      <xdr:nvCxnSpPr>
        <xdr:cNvPr id="98" name="直線コネクタ 97">
          <a:extLst>
            <a:ext uri="{FF2B5EF4-FFF2-40B4-BE49-F238E27FC236}">
              <a16:creationId xmlns:a16="http://schemas.microsoft.com/office/drawing/2014/main" id="{3335DCDA-1569-4AB8-956C-4FDC2ACD3D98}"/>
            </a:ext>
          </a:extLst>
        </xdr:cNvPr>
        <xdr:cNvCxnSpPr/>
      </xdr:nvCxnSpPr>
      <xdr:spPr>
        <a:xfrm>
          <a:off x="3289300" y="643345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100058</xdr:rowOff>
    </xdr:from>
    <xdr:to>
      <xdr:col>11</xdr:col>
      <xdr:colOff>187325</xdr:colOff>
      <xdr:row>33</xdr:row>
      <xdr:rowOff>30208</xdr:rowOff>
    </xdr:to>
    <xdr:sp macro="" textlink="">
      <xdr:nvSpPr>
        <xdr:cNvPr id="99" name="楕円 98">
          <a:extLst>
            <a:ext uri="{FF2B5EF4-FFF2-40B4-BE49-F238E27FC236}">
              <a16:creationId xmlns:a16="http://schemas.microsoft.com/office/drawing/2014/main" id="{3BBD27FB-B5A3-4ACC-BA79-749343BA4D74}"/>
            </a:ext>
          </a:extLst>
        </xdr:cNvPr>
        <xdr:cNvSpPr/>
      </xdr:nvSpPr>
      <xdr:spPr>
        <a:xfrm>
          <a:off x="24765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150858</xdr:rowOff>
    </xdr:from>
    <xdr:to>
      <xdr:col>15</xdr:col>
      <xdr:colOff>136525</xdr:colOff>
      <xdr:row>33</xdr:row>
      <xdr:rowOff>4082</xdr:rowOff>
    </xdr:to>
    <xdr:cxnSp macro="">
      <xdr:nvCxnSpPr>
        <xdr:cNvPr id="100" name="直線コネクタ 99">
          <a:extLst>
            <a:ext uri="{FF2B5EF4-FFF2-40B4-BE49-F238E27FC236}">
              <a16:creationId xmlns:a16="http://schemas.microsoft.com/office/drawing/2014/main" id="{17DD5492-3272-4F8D-87E6-6E3FB29FFFB5}"/>
            </a:ext>
          </a:extLst>
        </xdr:cNvPr>
        <xdr:cNvCxnSpPr/>
      </xdr:nvCxnSpPr>
      <xdr:spPr>
        <a:xfrm>
          <a:off x="2527300" y="640878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69215</xdr:rowOff>
    </xdr:from>
    <xdr:to>
      <xdr:col>7</xdr:col>
      <xdr:colOff>187325</xdr:colOff>
      <xdr:row>32</xdr:row>
      <xdr:rowOff>170815</xdr:rowOff>
    </xdr:to>
    <xdr:sp macro="" textlink="">
      <xdr:nvSpPr>
        <xdr:cNvPr id="101" name="楕円 100">
          <a:extLst>
            <a:ext uri="{FF2B5EF4-FFF2-40B4-BE49-F238E27FC236}">
              <a16:creationId xmlns:a16="http://schemas.microsoft.com/office/drawing/2014/main" id="{EE8AC7B4-E38F-4D56-AD2F-43A442969CF2}"/>
            </a:ext>
          </a:extLst>
        </xdr:cNvPr>
        <xdr:cNvSpPr/>
      </xdr:nvSpPr>
      <xdr:spPr>
        <a:xfrm>
          <a:off x="171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120015</xdr:rowOff>
    </xdr:from>
    <xdr:to>
      <xdr:col>11</xdr:col>
      <xdr:colOff>136525</xdr:colOff>
      <xdr:row>32</xdr:row>
      <xdr:rowOff>150858</xdr:rowOff>
    </xdr:to>
    <xdr:cxnSp macro="">
      <xdr:nvCxnSpPr>
        <xdr:cNvPr id="102" name="直線コネクタ 101">
          <a:extLst>
            <a:ext uri="{FF2B5EF4-FFF2-40B4-BE49-F238E27FC236}">
              <a16:creationId xmlns:a16="http://schemas.microsoft.com/office/drawing/2014/main" id="{111FC3E2-9ED8-4E54-A155-437C657ABA8B}"/>
            </a:ext>
          </a:extLst>
        </xdr:cNvPr>
        <xdr:cNvCxnSpPr/>
      </xdr:nvCxnSpPr>
      <xdr:spPr>
        <a:xfrm>
          <a:off x="1765300" y="637794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570238BC-89B7-4BFF-9F0C-1F2BBF2FB73B}"/>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a:extLst>
            <a:ext uri="{FF2B5EF4-FFF2-40B4-BE49-F238E27FC236}">
              <a16:creationId xmlns:a16="http://schemas.microsoft.com/office/drawing/2014/main" id="{A3BC4D14-2020-4060-A4A8-7840756B7D6E}"/>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a:extLst>
            <a:ext uri="{FF2B5EF4-FFF2-40B4-BE49-F238E27FC236}">
              <a16:creationId xmlns:a16="http://schemas.microsoft.com/office/drawing/2014/main" id="{B108FDC2-4AFC-48F3-95EE-A6C6C6041F45}"/>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377C9DF4-A50F-4534-9175-085558DF792A}"/>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64515</xdr:rowOff>
    </xdr:from>
    <xdr:ext cx="405111" cy="259045"/>
    <xdr:sp macro="" textlink="">
      <xdr:nvSpPr>
        <xdr:cNvPr id="107" name="n_1mainValue有形固定資産減価償却率">
          <a:extLst>
            <a:ext uri="{FF2B5EF4-FFF2-40B4-BE49-F238E27FC236}">
              <a16:creationId xmlns:a16="http://schemas.microsoft.com/office/drawing/2014/main" id="{276B5256-1380-4737-9FE6-020CA819A45C}"/>
            </a:ext>
          </a:extLst>
        </xdr:cNvPr>
        <xdr:cNvSpPr txBox="1"/>
      </xdr:nvSpPr>
      <xdr:spPr>
        <a:xfrm>
          <a:off x="3836044" y="649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46009</xdr:rowOff>
    </xdr:from>
    <xdr:ext cx="405111" cy="259045"/>
    <xdr:sp macro="" textlink="">
      <xdr:nvSpPr>
        <xdr:cNvPr id="108" name="n_2mainValue有形固定資産減価償却率">
          <a:extLst>
            <a:ext uri="{FF2B5EF4-FFF2-40B4-BE49-F238E27FC236}">
              <a16:creationId xmlns:a16="http://schemas.microsoft.com/office/drawing/2014/main" id="{215FF1BD-86D6-419C-8ACC-697DAAD171FF}"/>
            </a:ext>
          </a:extLst>
        </xdr:cNvPr>
        <xdr:cNvSpPr txBox="1"/>
      </xdr:nvSpPr>
      <xdr:spPr>
        <a:xfrm>
          <a:off x="308674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21335</xdr:rowOff>
    </xdr:from>
    <xdr:ext cx="405111" cy="259045"/>
    <xdr:sp macro="" textlink="">
      <xdr:nvSpPr>
        <xdr:cNvPr id="109" name="n_3mainValue有形固定資産減価償却率">
          <a:extLst>
            <a:ext uri="{FF2B5EF4-FFF2-40B4-BE49-F238E27FC236}">
              <a16:creationId xmlns:a16="http://schemas.microsoft.com/office/drawing/2014/main" id="{7A1C8F74-731A-4CD9-8EDD-E357A2D30789}"/>
            </a:ext>
          </a:extLst>
        </xdr:cNvPr>
        <xdr:cNvSpPr txBox="1"/>
      </xdr:nvSpPr>
      <xdr:spPr>
        <a:xfrm>
          <a:off x="2324744"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161942</xdr:rowOff>
    </xdr:from>
    <xdr:ext cx="405111" cy="259045"/>
    <xdr:sp macro="" textlink="">
      <xdr:nvSpPr>
        <xdr:cNvPr id="110" name="n_4mainValue有形固定資産減価償却率">
          <a:extLst>
            <a:ext uri="{FF2B5EF4-FFF2-40B4-BE49-F238E27FC236}">
              <a16:creationId xmlns:a16="http://schemas.microsoft.com/office/drawing/2014/main" id="{994AA6E6-64B0-482D-B000-57C82F82C8FE}"/>
            </a:ext>
          </a:extLst>
        </xdr:cNvPr>
        <xdr:cNvSpPr txBox="1"/>
      </xdr:nvSpPr>
      <xdr:spPr>
        <a:xfrm>
          <a:off x="1562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C941159-CCC0-436C-856F-1889D2C3658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8C6DA8F7-31EC-4212-8DEB-AD60F0547A8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59B37016-197E-4BFE-8790-55829161F37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58B25AB-0F45-4DCE-AC8E-369A0B534C0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44ECE87-FA96-400F-94FA-28312F69FC2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E81E31A-3D69-4379-8707-016388B4E05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57100EB-F6C0-4A84-9231-1350CD675B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D2C23A6-1C66-4CE5-991F-E683F3A04B5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F1DA3A9-2C1C-42EF-8701-51EB3F4223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29BE20B-9160-4742-8FA7-13D3F981FD7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BA459C39-3CE0-4FE4-AF65-B09E7FC177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9B4ED0D-C47E-40CE-BCC0-14CDEC52241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C9A8313-631E-46B2-BCA3-41292B88589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までの</a:t>
          </a:r>
          <a:r>
            <a:rPr kumimoji="1" lang="ja-JP" altLang="ja-JP" sz="1100">
              <a:solidFill>
                <a:schemeClr val="dk1"/>
              </a:solidFill>
              <a:effectLst/>
              <a:latin typeface="+mn-lt"/>
              <a:ea typeface="+mn-ea"/>
              <a:cs typeface="+mn-cs"/>
            </a:rPr>
            <a:t>債務償還比率は類似団体平均を下回ってい</a:t>
          </a:r>
          <a:r>
            <a:rPr kumimoji="1" lang="ja-JP" altLang="en-US" sz="1100">
              <a:solidFill>
                <a:schemeClr val="dk1"/>
              </a:solidFill>
              <a:effectLst/>
              <a:latin typeface="+mn-lt"/>
              <a:ea typeface="+mn-ea"/>
              <a:cs typeface="+mn-cs"/>
            </a:rPr>
            <a:t>たが、令和４年度は類似団体平均を上回った</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診療所建設事業に係る借入額の増により</a:t>
          </a:r>
          <a:r>
            <a:rPr kumimoji="1" lang="ja-JP" altLang="ja-JP" sz="1100">
              <a:solidFill>
                <a:schemeClr val="dk1"/>
              </a:solidFill>
              <a:effectLst/>
              <a:latin typeface="+mn-lt"/>
              <a:ea typeface="+mn-ea"/>
              <a:cs typeface="+mn-cs"/>
            </a:rPr>
            <a:t>、公営企業等繰出見込額が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し、将来負担額が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していることによる。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D5FA68C-D840-4E3A-B56D-6623591A2F5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265C0BF-396D-4C32-815B-5AA379B5B12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25DEEB8-F95B-4497-96B5-2EC91A9EC1A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66D80DE1-56D1-4BC7-A5CE-C3356165CC1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74905CF2-5D3C-433E-9B0B-62346D196647}"/>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816EE5E-44A5-40B7-AD2B-EC03154B974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0E8DE92-5636-41E6-AFA8-B683BD450EC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EA69E8C-8B8C-4461-A1C5-A7BD3C8524B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C0A82F28-8E6D-4E02-B2C0-3E45B7D7BD8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4DE8970-E033-4380-B532-B5F42FDC596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C7147FB-51EF-4E38-8D99-5718641F70C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6B9E6525-2B20-45B4-80E7-17A3E95D48C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FAEC20A9-4CC3-40F6-929C-CA4831767F3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1CBC209-60C6-4595-B3D0-876E4BED009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AAA6A4E-811E-44D3-A981-F01A4CE14A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4ED301B-11E8-4D33-9737-CB28C09353B9}"/>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F44CAADD-1B5A-4771-830F-CCE8702C48AF}"/>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7EAEBCD5-EC5B-49F1-AB36-E04E2C67CABE}"/>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D225C86-B47E-41A0-ABCB-36E0CFE7E1E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6645714-77B1-43FB-B545-08E1C94C153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44" name="債務償還比率平均値テキスト">
          <a:extLst>
            <a:ext uri="{FF2B5EF4-FFF2-40B4-BE49-F238E27FC236}">
              <a16:creationId xmlns:a16="http://schemas.microsoft.com/office/drawing/2014/main" id="{BF7FF2FD-D3FC-443E-ACA2-DAF9F6D012C2}"/>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E34BE3BD-536C-44DF-84DD-22C0BA64CBA4}"/>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1FC2302B-244D-475F-A5F8-D972BD60ED52}"/>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D0F03EE2-1F6D-4DD8-9D1D-00B24D6F235B}"/>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35DDEB74-B6C4-49AE-A210-BB48A5E2DFDF}"/>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8155D87F-7AD6-4656-8DA4-1DA4BFFBF611}"/>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67B9F32-9447-4820-BA67-6FDA19A0683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F66F884-81BC-432E-9CD9-AB2393B7BBE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5FD5A0B-C556-42B4-87AB-AE3429A10E1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826D074-74C5-499A-A655-699C97B7F3D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6CF1E09-F56A-4F9D-8E46-7C8CF1E3A76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165788</xdr:rowOff>
    </xdr:from>
    <xdr:to>
      <xdr:col>76</xdr:col>
      <xdr:colOff>73025</xdr:colOff>
      <xdr:row>29</xdr:row>
      <xdr:rowOff>95938</xdr:rowOff>
    </xdr:to>
    <xdr:sp macro="" textlink="">
      <xdr:nvSpPr>
        <xdr:cNvPr id="155" name="楕円 154">
          <a:extLst>
            <a:ext uri="{FF2B5EF4-FFF2-40B4-BE49-F238E27FC236}">
              <a16:creationId xmlns:a16="http://schemas.microsoft.com/office/drawing/2014/main" id="{FB39D5D5-1EDE-4318-B542-0B64C11FD27D}"/>
            </a:ext>
          </a:extLst>
        </xdr:cNvPr>
        <xdr:cNvSpPr/>
      </xdr:nvSpPr>
      <xdr:spPr>
        <a:xfrm>
          <a:off x="14744700" y="57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144215</xdr:rowOff>
    </xdr:from>
    <xdr:ext cx="469744" cy="259045"/>
    <xdr:sp macro="" textlink="">
      <xdr:nvSpPr>
        <xdr:cNvPr id="156" name="債務償還比率該当値テキスト">
          <a:extLst>
            <a:ext uri="{FF2B5EF4-FFF2-40B4-BE49-F238E27FC236}">
              <a16:creationId xmlns:a16="http://schemas.microsoft.com/office/drawing/2014/main" id="{BF0AF860-50DF-490F-930F-F40062B1BB5E}"/>
            </a:ext>
          </a:extLst>
        </xdr:cNvPr>
        <xdr:cNvSpPr txBox="1"/>
      </xdr:nvSpPr>
      <xdr:spPr>
        <a:xfrm>
          <a:off x="14846300" y="571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52260</xdr:rowOff>
    </xdr:from>
    <xdr:to>
      <xdr:col>72</xdr:col>
      <xdr:colOff>123825</xdr:colOff>
      <xdr:row>28</xdr:row>
      <xdr:rowOff>153860</xdr:rowOff>
    </xdr:to>
    <xdr:sp macro="" textlink="">
      <xdr:nvSpPr>
        <xdr:cNvPr id="157" name="楕円 156">
          <a:extLst>
            <a:ext uri="{FF2B5EF4-FFF2-40B4-BE49-F238E27FC236}">
              <a16:creationId xmlns:a16="http://schemas.microsoft.com/office/drawing/2014/main" id="{19497975-7895-4FCA-B3B7-1B179F657243}"/>
            </a:ext>
          </a:extLst>
        </xdr:cNvPr>
        <xdr:cNvSpPr/>
      </xdr:nvSpPr>
      <xdr:spPr>
        <a:xfrm>
          <a:off x="14033500" y="56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103060</xdr:rowOff>
    </xdr:from>
    <xdr:to>
      <xdr:col>76</xdr:col>
      <xdr:colOff>22225</xdr:colOff>
      <xdr:row>29</xdr:row>
      <xdr:rowOff>45138</xdr:rowOff>
    </xdr:to>
    <xdr:cxnSp macro="">
      <xdr:nvCxnSpPr>
        <xdr:cNvPr id="158" name="直線コネクタ 157">
          <a:extLst>
            <a:ext uri="{FF2B5EF4-FFF2-40B4-BE49-F238E27FC236}">
              <a16:creationId xmlns:a16="http://schemas.microsoft.com/office/drawing/2014/main" id="{BA19A9A0-8A7F-4B18-9C3F-FDE39BFE7E68}"/>
            </a:ext>
          </a:extLst>
        </xdr:cNvPr>
        <xdr:cNvCxnSpPr/>
      </xdr:nvCxnSpPr>
      <xdr:spPr>
        <a:xfrm>
          <a:off x="14084300" y="5675185"/>
          <a:ext cx="711200" cy="1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111273</xdr:rowOff>
    </xdr:from>
    <xdr:to>
      <xdr:col>68</xdr:col>
      <xdr:colOff>123825</xdr:colOff>
      <xdr:row>29</xdr:row>
      <xdr:rowOff>41423</xdr:rowOff>
    </xdr:to>
    <xdr:sp macro="" textlink="">
      <xdr:nvSpPr>
        <xdr:cNvPr id="159" name="楕円 158">
          <a:extLst>
            <a:ext uri="{FF2B5EF4-FFF2-40B4-BE49-F238E27FC236}">
              <a16:creationId xmlns:a16="http://schemas.microsoft.com/office/drawing/2014/main" id="{306A5E20-0027-45B3-8E86-30089BE204E1}"/>
            </a:ext>
          </a:extLst>
        </xdr:cNvPr>
        <xdr:cNvSpPr/>
      </xdr:nvSpPr>
      <xdr:spPr>
        <a:xfrm>
          <a:off x="13271500" y="56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103060</xdr:rowOff>
    </xdr:from>
    <xdr:to>
      <xdr:col>72</xdr:col>
      <xdr:colOff>73025</xdr:colOff>
      <xdr:row>28</xdr:row>
      <xdr:rowOff>162073</xdr:rowOff>
    </xdr:to>
    <xdr:cxnSp macro="">
      <xdr:nvCxnSpPr>
        <xdr:cNvPr id="160" name="直線コネクタ 159">
          <a:extLst>
            <a:ext uri="{FF2B5EF4-FFF2-40B4-BE49-F238E27FC236}">
              <a16:creationId xmlns:a16="http://schemas.microsoft.com/office/drawing/2014/main" id="{04753544-EF13-4C7C-A624-6BFBB2AACCF5}"/>
            </a:ext>
          </a:extLst>
        </xdr:cNvPr>
        <xdr:cNvCxnSpPr/>
      </xdr:nvCxnSpPr>
      <xdr:spPr>
        <a:xfrm flipV="1">
          <a:off x="13322300" y="5675185"/>
          <a:ext cx="7620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55679</xdr:rowOff>
    </xdr:from>
    <xdr:to>
      <xdr:col>64</xdr:col>
      <xdr:colOff>123825</xdr:colOff>
      <xdr:row>28</xdr:row>
      <xdr:rowOff>157279</xdr:rowOff>
    </xdr:to>
    <xdr:sp macro="" textlink="">
      <xdr:nvSpPr>
        <xdr:cNvPr id="161" name="楕円 160">
          <a:extLst>
            <a:ext uri="{FF2B5EF4-FFF2-40B4-BE49-F238E27FC236}">
              <a16:creationId xmlns:a16="http://schemas.microsoft.com/office/drawing/2014/main" id="{B877F398-7418-4BD2-885A-A9F94E82BDAD}"/>
            </a:ext>
          </a:extLst>
        </xdr:cNvPr>
        <xdr:cNvSpPr/>
      </xdr:nvSpPr>
      <xdr:spPr>
        <a:xfrm>
          <a:off x="12509500" y="56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106479</xdr:rowOff>
    </xdr:from>
    <xdr:to>
      <xdr:col>68</xdr:col>
      <xdr:colOff>73025</xdr:colOff>
      <xdr:row>28</xdr:row>
      <xdr:rowOff>162073</xdr:rowOff>
    </xdr:to>
    <xdr:cxnSp macro="">
      <xdr:nvCxnSpPr>
        <xdr:cNvPr id="162" name="直線コネクタ 161">
          <a:extLst>
            <a:ext uri="{FF2B5EF4-FFF2-40B4-BE49-F238E27FC236}">
              <a16:creationId xmlns:a16="http://schemas.microsoft.com/office/drawing/2014/main" id="{FCCF4DCC-3F42-41EB-B03A-7049F1E82159}"/>
            </a:ext>
          </a:extLst>
        </xdr:cNvPr>
        <xdr:cNvCxnSpPr/>
      </xdr:nvCxnSpPr>
      <xdr:spPr>
        <a:xfrm>
          <a:off x="12560300" y="5678604"/>
          <a:ext cx="762000" cy="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156242</xdr:rowOff>
    </xdr:from>
    <xdr:to>
      <xdr:col>60</xdr:col>
      <xdr:colOff>123825</xdr:colOff>
      <xdr:row>28</xdr:row>
      <xdr:rowOff>86392</xdr:rowOff>
    </xdr:to>
    <xdr:sp macro="" textlink="">
      <xdr:nvSpPr>
        <xdr:cNvPr id="163" name="楕円 162">
          <a:extLst>
            <a:ext uri="{FF2B5EF4-FFF2-40B4-BE49-F238E27FC236}">
              <a16:creationId xmlns:a16="http://schemas.microsoft.com/office/drawing/2014/main" id="{9F488285-EDE7-4A1B-9F06-EAE1EEEBAB60}"/>
            </a:ext>
          </a:extLst>
        </xdr:cNvPr>
        <xdr:cNvSpPr/>
      </xdr:nvSpPr>
      <xdr:spPr>
        <a:xfrm>
          <a:off x="11747500" y="55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35592</xdr:rowOff>
    </xdr:from>
    <xdr:to>
      <xdr:col>64</xdr:col>
      <xdr:colOff>73025</xdr:colOff>
      <xdr:row>28</xdr:row>
      <xdr:rowOff>106479</xdr:rowOff>
    </xdr:to>
    <xdr:cxnSp macro="">
      <xdr:nvCxnSpPr>
        <xdr:cNvPr id="164" name="直線コネクタ 163">
          <a:extLst>
            <a:ext uri="{FF2B5EF4-FFF2-40B4-BE49-F238E27FC236}">
              <a16:creationId xmlns:a16="http://schemas.microsoft.com/office/drawing/2014/main" id="{0B432180-2C25-4DDC-AAD7-8F556678860A}"/>
            </a:ext>
          </a:extLst>
        </xdr:cNvPr>
        <xdr:cNvCxnSpPr/>
      </xdr:nvCxnSpPr>
      <xdr:spPr>
        <a:xfrm>
          <a:off x="11798300" y="5607717"/>
          <a:ext cx="7620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5" name="n_1aveValue債務償還比率">
          <a:extLst>
            <a:ext uri="{FF2B5EF4-FFF2-40B4-BE49-F238E27FC236}">
              <a16:creationId xmlns:a16="http://schemas.microsoft.com/office/drawing/2014/main" id="{CB4FB8A0-2E76-4988-B37E-62D41F7FFDA1}"/>
            </a:ext>
          </a:extLst>
        </xdr:cNvPr>
        <xdr:cNvSpPr txBox="1"/>
      </xdr:nvSpPr>
      <xdr:spPr>
        <a:xfrm>
          <a:off x="13836727" y="57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6" name="n_2aveValue債務償還比率">
          <a:extLst>
            <a:ext uri="{FF2B5EF4-FFF2-40B4-BE49-F238E27FC236}">
              <a16:creationId xmlns:a16="http://schemas.microsoft.com/office/drawing/2014/main" id="{0A58E47C-18F1-4150-9A67-546B0BDBDD2E}"/>
            </a:ext>
          </a:extLst>
        </xdr:cNvPr>
        <xdr:cNvSpPr txBox="1"/>
      </xdr:nvSpPr>
      <xdr:spPr>
        <a:xfrm>
          <a:off x="130874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143739</xdr:rowOff>
    </xdr:from>
    <xdr:ext cx="469744" cy="259045"/>
    <xdr:sp macro="" textlink="">
      <xdr:nvSpPr>
        <xdr:cNvPr id="167" name="n_3aveValue債務償還比率">
          <a:extLst>
            <a:ext uri="{FF2B5EF4-FFF2-40B4-BE49-F238E27FC236}">
              <a16:creationId xmlns:a16="http://schemas.microsoft.com/office/drawing/2014/main" id="{2FA6607D-ACB9-41FB-B720-452DE5F71680}"/>
            </a:ext>
          </a:extLst>
        </xdr:cNvPr>
        <xdr:cNvSpPr txBox="1"/>
      </xdr:nvSpPr>
      <xdr:spPr>
        <a:xfrm>
          <a:off x="12325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107935</xdr:rowOff>
    </xdr:from>
    <xdr:ext cx="469744" cy="259045"/>
    <xdr:sp macro="" textlink="">
      <xdr:nvSpPr>
        <xdr:cNvPr id="168" name="n_4aveValue債務償還比率">
          <a:extLst>
            <a:ext uri="{FF2B5EF4-FFF2-40B4-BE49-F238E27FC236}">
              <a16:creationId xmlns:a16="http://schemas.microsoft.com/office/drawing/2014/main" id="{A4DC7170-B6B0-4D1B-8E7F-99F26F19BAA4}"/>
            </a:ext>
          </a:extLst>
        </xdr:cNvPr>
        <xdr:cNvSpPr txBox="1"/>
      </xdr:nvSpPr>
      <xdr:spPr>
        <a:xfrm>
          <a:off x="11563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170387</xdr:rowOff>
    </xdr:from>
    <xdr:ext cx="469744" cy="259045"/>
    <xdr:sp macro="" textlink="">
      <xdr:nvSpPr>
        <xdr:cNvPr id="169" name="n_1mainValue債務償還比率">
          <a:extLst>
            <a:ext uri="{FF2B5EF4-FFF2-40B4-BE49-F238E27FC236}">
              <a16:creationId xmlns:a16="http://schemas.microsoft.com/office/drawing/2014/main" id="{6D3B1524-7AFE-4F16-819A-2CF489C6C0FC}"/>
            </a:ext>
          </a:extLst>
        </xdr:cNvPr>
        <xdr:cNvSpPr txBox="1"/>
      </xdr:nvSpPr>
      <xdr:spPr>
        <a:xfrm>
          <a:off x="13836727" y="539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57950</xdr:rowOff>
    </xdr:from>
    <xdr:ext cx="469744" cy="259045"/>
    <xdr:sp macro="" textlink="">
      <xdr:nvSpPr>
        <xdr:cNvPr id="170" name="n_2mainValue債務償還比率">
          <a:extLst>
            <a:ext uri="{FF2B5EF4-FFF2-40B4-BE49-F238E27FC236}">
              <a16:creationId xmlns:a16="http://schemas.microsoft.com/office/drawing/2014/main" id="{1A799BBE-72F4-422F-91F9-3766CFA3943B}"/>
            </a:ext>
          </a:extLst>
        </xdr:cNvPr>
        <xdr:cNvSpPr txBox="1"/>
      </xdr:nvSpPr>
      <xdr:spPr>
        <a:xfrm>
          <a:off x="13087427" y="545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2356</xdr:rowOff>
    </xdr:from>
    <xdr:ext cx="469744" cy="259045"/>
    <xdr:sp macro="" textlink="">
      <xdr:nvSpPr>
        <xdr:cNvPr id="171" name="n_3mainValue債務償還比率">
          <a:extLst>
            <a:ext uri="{FF2B5EF4-FFF2-40B4-BE49-F238E27FC236}">
              <a16:creationId xmlns:a16="http://schemas.microsoft.com/office/drawing/2014/main" id="{CFEA22A8-F6C3-45F3-859F-8BE98BAE406D}"/>
            </a:ext>
          </a:extLst>
        </xdr:cNvPr>
        <xdr:cNvSpPr txBox="1"/>
      </xdr:nvSpPr>
      <xdr:spPr>
        <a:xfrm>
          <a:off x="12325427" y="54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102919</xdr:rowOff>
    </xdr:from>
    <xdr:ext cx="469744" cy="259045"/>
    <xdr:sp macro="" textlink="">
      <xdr:nvSpPr>
        <xdr:cNvPr id="172" name="n_4mainValue債務償還比率">
          <a:extLst>
            <a:ext uri="{FF2B5EF4-FFF2-40B4-BE49-F238E27FC236}">
              <a16:creationId xmlns:a16="http://schemas.microsoft.com/office/drawing/2014/main" id="{37F98C50-404C-45D8-9ED7-84DC8F5611FE}"/>
            </a:ext>
          </a:extLst>
        </xdr:cNvPr>
        <xdr:cNvSpPr txBox="1"/>
      </xdr:nvSpPr>
      <xdr:spPr>
        <a:xfrm>
          <a:off x="11563427" y="53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FB88A9D7-6541-4374-B06E-F4FA58F38CB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4E6C07BE-8448-4264-84D2-4C84B402FDC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5C7FC15-04EE-4FF2-9D4E-BB8EAB247B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F56C477-0BBF-47A3-81BE-75C516E97C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2EF634D-9DF7-4B9C-B49B-E1F10368473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3450481-8A0B-4B8B-A1B7-48437AABC27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CCF65A-BAB3-4DA4-9D59-B211C9264B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B0AD45-6222-4C74-A703-DD687D3623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335139-A610-4604-8782-AC54D6AE9D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73504B-059E-44D5-8551-E1740A5D46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8D6AB8-34CC-4438-9086-6B272890B7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BA59BB-80DD-4A34-8B94-070AAB835F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DF7CA2-FC07-4957-9A96-85A0B7990A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500098-9FA3-444D-80C3-20556C5F51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97A638-2AFE-44B6-8687-7505E3E049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876DF7-C7EF-4BF2-B792-5ABE540C23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
2,232
25.50
4,292,152
4,118,211
149,563
2,120,064
3,474,454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43BBA4-8F2E-4531-9E0A-F955F18282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0B92A6-3EE3-44CD-ACC7-533FF8C055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05842C-A9C7-4409-9EB8-A3DDCB3030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26FE5D-C31F-4A6B-9443-721BFCD196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CB123E-5E91-4DAB-B39E-C92BA19810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B957BF-F5C5-425F-BBCC-565ECD57EA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69DC5F-5F2C-4E07-97C0-4427120007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447CBC-CFFA-4BCC-8B51-829D5EC7E4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09CE85-08DB-478D-8065-2487D71C2E4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C196B8-287F-4D1B-9046-BDDE7EA3C7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8484B8-3307-4E68-BB9F-ED9397127B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80A13D-460D-4408-AAD1-671A464089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A8A312-E765-4383-8296-5A8CA0881B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4A5142-A5E2-4E13-B617-EB7344D463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4ED703-FE3A-440D-99D4-A575ED4F29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7FD0E8-6977-4F02-94D0-0F3ABA43B6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CCB6BD-4E36-4474-A071-28BB4E98E2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A5F25F-7A87-46D6-BA81-11B849691B3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1E66F0-A65F-4CDE-9121-30DC4B3CB0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29ED17E-F07E-4B87-91E8-DE4B4389240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50B11E-9056-4185-85C1-455E251F24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9A8667-3DB7-469C-9524-DF3C284BF5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5E95CB-113D-47C5-9044-9D7F7334C5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473D1B-5580-474D-9F90-62E0367BAC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B57665-1137-4DD5-BDB9-430BE5712A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4C2E09-E6DE-48F7-A2C6-B6B582E1751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3E0482-04C7-40D1-9971-DBE781AAD5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B04AEB-B0C7-4A80-9C22-863755A671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C187CF-A29B-4D4B-804A-4323582C5C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B6517D-E6D5-4179-A93F-BCFF0B271B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D217D9-8729-49A0-B21D-1441A755B0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18EF6E-D386-4488-AC60-7069F84E7BB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8A64974-5C00-4FA4-860F-927E2D552D1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7735CFA-3EDE-4286-A451-4AD6D379C34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0175B1-AA0E-45E8-9771-C6F490F746A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66522EB-EED0-4FDA-AB99-D75B99A981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2263BE-FAD8-472A-AF8E-A215C4286C3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D6CCBE9-4E91-4913-AEBE-2E353936BA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2788952-2C12-4C22-9B44-FA627857A32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836509E-289E-428A-BD1A-FF828127A37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5EA4AB5-7409-4712-A38F-73B95D1195F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295C8A7-39D7-4F8E-9CB3-942C714EA27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3DEEA1C-E360-42A8-8170-223358C38A7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FD713F-89D3-44D7-B304-AA1AF71D242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A93900-C1AB-455E-9E1D-15FB93B05E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1D0A41F-9141-496B-8ACF-711A40D32C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FA8602E-F998-41A9-9A85-9B7E3240CC2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C58B21E-AACA-4B77-99E5-C35A828D25C3}"/>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F0A6CDF0-CC85-4F2F-8B1A-31F07FED6865}"/>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5B43869-630D-4D36-96FC-D2AD86A4C65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9D80963-2B30-4457-8971-86485ED8EC6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1572BBA8-39B5-48F0-B1FB-27EE9130476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BBDAA65C-5B1D-47A1-997B-2ABF803ADE3D}"/>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CD07639A-8AF3-4EE5-B1CE-9E3E54D2B02E}"/>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B0158D35-0987-4DA7-B5CD-0986ECB7F165}"/>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DD18C5DA-C5F6-476D-956B-77E9C1475F0B}"/>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71346FCF-EE71-4BCC-A211-588B075E8ADA}"/>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995E3F-7750-4510-86B9-408DC124F7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D29809-E0F8-4961-B079-420290802E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B6BB8C-4BF4-430D-B798-BE76727EC7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A7D23B7-61AF-40A3-A410-C8876D13C7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00EC00F-502E-49DE-99D5-609D014E61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139700</xdr:rowOff>
    </xdr:from>
    <xdr:to>
      <xdr:col>24</xdr:col>
      <xdr:colOff>114300</xdr:colOff>
      <xdr:row>42</xdr:row>
      <xdr:rowOff>69850</xdr:rowOff>
    </xdr:to>
    <xdr:sp macro="" textlink="">
      <xdr:nvSpPr>
        <xdr:cNvPr id="74" name="楕円 73">
          <a:extLst>
            <a:ext uri="{FF2B5EF4-FFF2-40B4-BE49-F238E27FC236}">
              <a16:creationId xmlns:a16="http://schemas.microsoft.com/office/drawing/2014/main" id="{C70EE9C8-A499-4E60-8525-2DCA4D96AC64}"/>
            </a:ext>
          </a:extLst>
        </xdr:cNvPr>
        <xdr:cNvSpPr/>
      </xdr:nvSpPr>
      <xdr:spPr>
        <a:xfrm>
          <a:off x="4584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54627</xdr:rowOff>
    </xdr:from>
    <xdr:ext cx="405111" cy="259045"/>
    <xdr:sp macro="" textlink="">
      <xdr:nvSpPr>
        <xdr:cNvPr id="75" name="【道路】&#10;有形固定資産減価償却率該当値テキスト">
          <a:extLst>
            <a:ext uri="{FF2B5EF4-FFF2-40B4-BE49-F238E27FC236}">
              <a16:creationId xmlns:a16="http://schemas.microsoft.com/office/drawing/2014/main" id="{7B9A4DA7-910D-4A99-87AD-B7E56C2A043F}"/>
            </a:ext>
          </a:extLst>
        </xdr:cNvPr>
        <xdr:cNvSpPr txBox="1"/>
      </xdr:nvSpPr>
      <xdr:spPr>
        <a:xfrm>
          <a:off x="4673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151130</xdr:rowOff>
    </xdr:from>
    <xdr:to>
      <xdr:col>20</xdr:col>
      <xdr:colOff>38100</xdr:colOff>
      <xdr:row>42</xdr:row>
      <xdr:rowOff>81280</xdr:rowOff>
    </xdr:to>
    <xdr:sp macro="" textlink="">
      <xdr:nvSpPr>
        <xdr:cNvPr id="76" name="楕円 75">
          <a:extLst>
            <a:ext uri="{FF2B5EF4-FFF2-40B4-BE49-F238E27FC236}">
              <a16:creationId xmlns:a16="http://schemas.microsoft.com/office/drawing/2014/main" id="{88E11679-6083-4697-BCB5-ACC83B0F6CDC}"/>
            </a:ext>
          </a:extLst>
        </xdr:cNvPr>
        <xdr:cNvSpPr/>
      </xdr:nvSpPr>
      <xdr:spPr>
        <a:xfrm>
          <a:off x="3746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19050</xdr:rowOff>
    </xdr:from>
    <xdr:to>
      <xdr:col>24</xdr:col>
      <xdr:colOff>63500</xdr:colOff>
      <xdr:row>42</xdr:row>
      <xdr:rowOff>30480</xdr:rowOff>
    </xdr:to>
    <xdr:cxnSp macro="">
      <xdr:nvCxnSpPr>
        <xdr:cNvPr id="77" name="直線コネクタ 76">
          <a:extLst>
            <a:ext uri="{FF2B5EF4-FFF2-40B4-BE49-F238E27FC236}">
              <a16:creationId xmlns:a16="http://schemas.microsoft.com/office/drawing/2014/main" id="{136F8E11-BC3A-464A-8BA9-98E68CFBEE6F}"/>
            </a:ext>
          </a:extLst>
        </xdr:cNvPr>
        <xdr:cNvCxnSpPr/>
      </xdr:nvCxnSpPr>
      <xdr:spPr>
        <a:xfrm flipV="1">
          <a:off x="3797300" y="72199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18869</xdr:rowOff>
    </xdr:from>
    <xdr:to>
      <xdr:col>15</xdr:col>
      <xdr:colOff>101600</xdr:colOff>
      <xdr:row>42</xdr:row>
      <xdr:rowOff>120469</xdr:rowOff>
    </xdr:to>
    <xdr:sp macro="" textlink="">
      <xdr:nvSpPr>
        <xdr:cNvPr id="78" name="楕円 77">
          <a:extLst>
            <a:ext uri="{FF2B5EF4-FFF2-40B4-BE49-F238E27FC236}">
              <a16:creationId xmlns:a16="http://schemas.microsoft.com/office/drawing/2014/main" id="{8EEBBA4E-0CB1-4B7F-8F3B-37125DBD446A}"/>
            </a:ext>
          </a:extLst>
        </xdr:cNvPr>
        <xdr:cNvSpPr/>
      </xdr:nvSpPr>
      <xdr:spPr>
        <a:xfrm>
          <a:off x="28575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30480</xdr:rowOff>
    </xdr:from>
    <xdr:to>
      <xdr:col>19</xdr:col>
      <xdr:colOff>177800</xdr:colOff>
      <xdr:row>42</xdr:row>
      <xdr:rowOff>69669</xdr:rowOff>
    </xdr:to>
    <xdr:cxnSp macro="">
      <xdr:nvCxnSpPr>
        <xdr:cNvPr id="79" name="直線コネクタ 78">
          <a:extLst>
            <a:ext uri="{FF2B5EF4-FFF2-40B4-BE49-F238E27FC236}">
              <a16:creationId xmlns:a16="http://schemas.microsoft.com/office/drawing/2014/main" id="{5A027288-3096-466C-8EFE-472C3DE03C04}"/>
            </a:ext>
          </a:extLst>
        </xdr:cNvPr>
        <xdr:cNvCxnSpPr/>
      </xdr:nvCxnSpPr>
      <xdr:spPr>
        <a:xfrm flipV="1">
          <a:off x="2908300" y="72313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18869</xdr:rowOff>
    </xdr:from>
    <xdr:to>
      <xdr:col>10</xdr:col>
      <xdr:colOff>165100</xdr:colOff>
      <xdr:row>42</xdr:row>
      <xdr:rowOff>120469</xdr:rowOff>
    </xdr:to>
    <xdr:sp macro="" textlink="">
      <xdr:nvSpPr>
        <xdr:cNvPr id="80" name="楕円 79">
          <a:extLst>
            <a:ext uri="{FF2B5EF4-FFF2-40B4-BE49-F238E27FC236}">
              <a16:creationId xmlns:a16="http://schemas.microsoft.com/office/drawing/2014/main" id="{3A018D1D-1DA1-4374-8E2C-B079A9DC5C53}"/>
            </a:ext>
          </a:extLst>
        </xdr:cNvPr>
        <xdr:cNvSpPr/>
      </xdr:nvSpPr>
      <xdr:spPr>
        <a:xfrm>
          <a:off x="1968500" y="72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69669</xdr:rowOff>
    </xdr:from>
    <xdr:to>
      <xdr:col>15</xdr:col>
      <xdr:colOff>50800</xdr:colOff>
      <xdr:row>42</xdr:row>
      <xdr:rowOff>69669</xdr:rowOff>
    </xdr:to>
    <xdr:cxnSp macro="">
      <xdr:nvCxnSpPr>
        <xdr:cNvPr id="81" name="直線コネクタ 80">
          <a:extLst>
            <a:ext uri="{FF2B5EF4-FFF2-40B4-BE49-F238E27FC236}">
              <a16:creationId xmlns:a16="http://schemas.microsoft.com/office/drawing/2014/main" id="{16D5F39F-499A-470B-A41E-156720782814}"/>
            </a:ext>
          </a:extLst>
        </xdr:cNvPr>
        <xdr:cNvCxnSpPr/>
      </xdr:nvCxnSpPr>
      <xdr:spPr>
        <a:xfrm>
          <a:off x="2019300" y="7270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25400</xdr:rowOff>
    </xdr:from>
    <xdr:to>
      <xdr:col>6</xdr:col>
      <xdr:colOff>38100</xdr:colOff>
      <xdr:row>42</xdr:row>
      <xdr:rowOff>127000</xdr:rowOff>
    </xdr:to>
    <xdr:sp macro="" textlink="">
      <xdr:nvSpPr>
        <xdr:cNvPr id="82" name="楕円 81">
          <a:extLst>
            <a:ext uri="{FF2B5EF4-FFF2-40B4-BE49-F238E27FC236}">
              <a16:creationId xmlns:a16="http://schemas.microsoft.com/office/drawing/2014/main" id="{85FB18FD-8EB7-4AC8-8A4F-D34E03B9ADC0}"/>
            </a:ext>
          </a:extLst>
        </xdr:cNvPr>
        <xdr:cNvSpPr/>
      </xdr:nvSpPr>
      <xdr:spPr>
        <a:xfrm>
          <a:off x="1079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69669</xdr:rowOff>
    </xdr:from>
    <xdr:to>
      <xdr:col>10</xdr:col>
      <xdr:colOff>114300</xdr:colOff>
      <xdr:row>42</xdr:row>
      <xdr:rowOff>76200</xdr:rowOff>
    </xdr:to>
    <xdr:cxnSp macro="">
      <xdr:nvCxnSpPr>
        <xdr:cNvPr id="83" name="直線コネクタ 82">
          <a:extLst>
            <a:ext uri="{FF2B5EF4-FFF2-40B4-BE49-F238E27FC236}">
              <a16:creationId xmlns:a16="http://schemas.microsoft.com/office/drawing/2014/main" id="{90715045-E8C4-4C96-A02C-E13F57B20AB0}"/>
            </a:ext>
          </a:extLst>
        </xdr:cNvPr>
        <xdr:cNvCxnSpPr/>
      </xdr:nvCxnSpPr>
      <xdr:spPr>
        <a:xfrm flipV="1">
          <a:off x="1130300" y="72705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7AC6290C-13C1-4132-95E8-DBCFD30D08F9}"/>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2FA11A3D-6D3B-43A8-9253-F948C470C3DB}"/>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254A869-F6E0-4015-A99C-CABAD5AD46A5}"/>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30B75AF3-F6EE-4C2C-AEA9-8705DDC7737F}"/>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72407</xdr:rowOff>
    </xdr:from>
    <xdr:ext cx="405111" cy="259045"/>
    <xdr:sp macro="" textlink="">
      <xdr:nvSpPr>
        <xdr:cNvPr id="88" name="n_1mainValue【道路】&#10;有形固定資産減価償却率">
          <a:extLst>
            <a:ext uri="{FF2B5EF4-FFF2-40B4-BE49-F238E27FC236}">
              <a16:creationId xmlns:a16="http://schemas.microsoft.com/office/drawing/2014/main" id="{9019A351-8A66-495E-9BDF-41C02354B92A}"/>
            </a:ext>
          </a:extLst>
        </xdr:cNvPr>
        <xdr:cNvSpPr txBox="1"/>
      </xdr:nvSpPr>
      <xdr:spPr>
        <a:xfrm>
          <a:off x="3582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111596</xdr:rowOff>
    </xdr:from>
    <xdr:ext cx="405111" cy="259045"/>
    <xdr:sp macro="" textlink="">
      <xdr:nvSpPr>
        <xdr:cNvPr id="89" name="n_2mainValue【道路】&#10;有形固定資産減価償却率">
          <a:extLst>
            <a:ext uri="{FF2B5EF4-FFF2-40B4-BE49-F238E27FC236}">
              <a16:creationId xmlns:a16="http://schemas.microsoft.com/office/drawing/2014/main" id="{077FF0BB-C65E-45C3-BFD7-8D1384440E95}"/>
            </a:ext>
          </a:extLst>
        </xdr:cNvPr>
        <xdr:cNvSpPr txBox="1"/>
      </xdr:nvSpPr>
      <xdr:spPr>
        <a:xfrm>
          <a:off x="2705744" y="731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111596</xdr:rowOff>
    </xdr:from>
    <xdr:ext cx="405111" cy="259045"/>
    <xdr:sp macro="" textlink="">
      <xdr:nvSpPr>
        <xdr:cNvPr id="90" name="n_3mainValue【道路】&#10;有形固定資産減価償却率">
          <a:extLst>
            <a:ext uri="{FF2B5EF4-FFF2-40B4-BE49-F238E27FC236}">
              <a16:creationId xmlns:a16="http://schemas.microsoft.com/office/drawing/2014/main" id="{45DB477A-F6A8-4D1C-9DFC-E0935AF89BC1}"/>
            </a:ext>
          </a:extLst>
        </xdr:cNvPr>
        <xdr:cNvSpPr txBox="1"/>
      </xdr:nvSpPr>
      <xdr:spPr>
        <a:xfrm>
          <a:off x="1816744" y="731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118127</xdr:rowOff>
    </xdr:from>
    <xdr:ext cx="405111" cy="259045"/>
    <xdr:sp macro="" textlink="">
      <xdr:nvSpPr>
        <xdr:cNvPr id="91" name="n_4mainValue【道路】&#10;有形固定資産減価償却率">
          <a:extLst>
            <a:ext uri="{FF2B5EF4-FFF2-40B4-BE49-F238E27FC236}">
              <a16:creationId xmlns:a16="http://schemas.microsoft.com/office/drawing/2014/main" id="{260DBCC3-2236-40E0-B2DE-972862F1F21E}"/>
            </a:ext>
          </a:extLst>
        </xdr:cNvPr>
        <xdr:cNvSpPr txBox="1"/>
      </xdr:nvSpPr>
      <xdr:spPr>
        <a:xfrm>
          <a:off x="927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75DCEE0-2E92-4849-BED9-E0BE01026B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CA4034-6C1D-42D2-A451-69FD60B0FC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06B77A2-3EF7-44DC-9564-2AF5D0F2E0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0A335CB-8F44-4E30-A060-3D92C5904CE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8E34490-8FC4-459D-89AD-9A08396176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D2C5D85-4723-4086-B184-125740CF46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6A841C0-65EC-4D57-B4CC-68303A7E72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6F82136-153E-47B7-A1DD-3AAB0C7CCE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7A7D043-7FBF-4174-A569-2987236429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DBA9C88-07F5-4E90-AB44-2F32D7515D9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208C601-AE9B-444C-AB19-89865ED355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69D7FE9-DF32-4C43-9B91-D677CA2DF42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43472BB-53AA-4902-9AA4-1FB1F7DAC42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1D16056-7AB9-4744-979A-C20BA8859BD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58EF8F3-2ADA-4F64-A018-CB1BECB324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EE99043-A075-4BB9-90C9-94100C466EC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340B16C-9012-477F-AEA5-AE80581A04D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FEF82F5-A360-4A99-8042-C01F160B7A5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B25D6B2-F15E-4FBC-9A89-26861B9281D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F471F8A5-E72E-4AFD-846C-25696A1FFBF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C430363-7715-4907-891F-8D7265942F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A6B6B16-2A10-4CE3-8773-6F384EF55B2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544B2CF-8977-4BB2-9833-199ABA16763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41A07C79-AE8E-4205-AC8E-8338FD9C517F}"/>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1B01EB62-5BAE-4B44-B34F-81C400B23105}"/>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B0B62C-4FFD-489E-8823-867DB1052ABB}"/>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8C225D31-6131-4502-8F49-D947806914C7}"/>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9A5C3B51-D54E-4993-BD28-EF6172ABCF4E}"/>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17A5B6A-7C04-4843-8FE9-B63CD31A565E}"/>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26810E98-A1AA-4CB6-B537-ADE78F119F71}"/>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77E2FDF-02F5-477F-AB34-436484EF2ED3}"/>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8D202CFD-C716-443D-81DE-B304674CFDFE}"/>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C99B5198-99BC-421F-B087-F6F60176A9B9}"/>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78F5819-A6A8-4547-959C-7D53BBDBA1F2}"/>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EEEEB5-A95A-4A95-8899-364AEFFF95A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0E61703-303F-47BB-B33D-B270479268A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8736199-CDA8-4B85-9BB3-721BE52F9E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173C267-A39A-480E-B5CE-A78DD56D8A2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EDC70C-5BE6-4352-82C8-91E530A763D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21434</xdr:rowOff>
    </xdr:from>
    <xdr:to>
      <xdr:col>55</xdr:col>
      <xdr:colOff>50800</xdr:colOff>
      <xdr:row>41</xdr:row>
      <xdr:rowOff>123034</xdr:rowOff>
    </xdr:to>
    <xdr:sp macro="" textlink="">
      <xdr:nvSpPr>
        <xdr:cNvPr id="131" name="楕円 130">
          <a:extLst>
            <a:ext uri="{FF2B5EF4-FFF2-40B4-BE49-F238E27FC236}">
              <a16:creationId xmlns:a16="http://schemas.microsoft.com/office/drawing/2014/main" id="{99BBFC8D-F894-46A3-BA9C-5E99ADC783CC}"/>
            </a:ext>
          </a:extLst>
        </xdr:cNvPr>
        <xdr:cNvSpPr/>
      </xdr:nvSpPr>
      <xdr:spPr>
        <a:xfrm>
          <a:off x="10426700" y="70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171311</xdr:rowOff>
    </xdr:from>
    <xdr:ext cx="534377" cy="259045"/>
    <xdr:sp macro="" textlink="">
      <xdr:nvSpPr>
        <xdr:cNvPr id="132" name="【道路】&#10;一人当たり延長該当値テキスト">
          <a:extLst>
            <a:ext uri="{FF2B5EF4-FFF2-40B4-BE49-F238E27FC236}">
              <a16:creationId xmlns:a16="http://schemas.microsoft.com/office/drawing/2014/main" id="{CF486295-A607-4E1F-A265-E9FADC21BEAF}"/>
            </a:ext>
          </a:extLst>
        </xdr:cNvPr>
        <xdr:cNvSpPr txBox="1"/>
      </xdr:nvSpPr>
      <xdr:spPr>
        <a:xfrm>
          <a:off x="10515600" y="70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24139</xdr:rowOff>
    </xdr:from>
    <xdr:to>
      <xdr:col>50</xdr:col>
      <xdr:colOff>165100</xdr:colOff>
      <xdr:row>41</xdr:row>
      <xdr:rowOff>125739</xdr:rowOff>
    </xdr:to>
    <xdr:sp macro="" textlink="">
      <xdr:nvSpPr>
        <xdr:cNvPr id="133" name="楕円 132">
          <a:extLst>
            <a:ext uri="{FF2B5EF4-FFF2-40B4-BE49-F238E27FC236}">
              <a16:creationId xmlns:a16="http://schemas.microsoft.com/office/drawing/2014/main" id="{4811421E-BF4E-45AA-ADB6-55482ABF2ECF}"/>
            </a:ext>
          </a:extLst>
        </xdr:cNvPr>
        <xdr:cNvSpPr/>
      </xdr:nvSpPr>
      <xdr:spPr>
        <a:xfrm>
          <a:off x="9588500" y="70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72234</xdr:rowOff>
    </xdr:from>
    <xdr:to>
      <xdr:col>55</xdr:col>
      <xdr:colOff>0</xdr:colOff>
      <xdr:row>41</xdr:row>
      <xdr:rowOff>74939</xdr:rowOff>
    </xdr:to>
    <xdr:cxnSp macro="">
      <xdr:nvCxnSpPr>
        <xdr:cNvPr id="134" name="直線コネクタ 133">
          <a:extLst>
            <a:ext uri="{FF2B5EF4-FFF2-40B4-BE49-F238E27FC236}">
              <a16:creationId xmlns:a16="http://schemas.microsoft.com/office/drawing/2014/main" id="{57B70439-A25C-4431-9449-4CD0DB3174AA}"/>
            </a:ext>
          </a:extLst>
        </xdr:cNvPr>
        <xdr:cNvCxnSpPr/>
      </xdr:nvCxnSpPr>
      <xdr:spPr>
        <a:xfrm flipV="1">
          <a:off x="9639300" y="7101684"/>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27136</xdr:rowOff>
    </xdr:from>
    <xdr:to>
      <xdr:col>46</xdr:col>
      <xdr:colOff>38100</xdr:colOff>
      <xdr:row>41</xdr:row>
      <xdr:rowOff>128736</xdr:rowOff>
    </xdr:to>
    <xdr:sp macro="" textlink="">
      <xdr:nvSpPr>
        <xdr:cNvPr id="135" name="楕円 134">
          <a:extLst>
            <a:ext uri="{FF2B5EF4-FFF2-40B4-BE49-F238E27FC236}">
              <a16:creationId xmlns:a16="http://schemas.microsoft.com/office/drawing/2014/main" id="{E94ACF00-EEF7-4CF0-9B9D-E6D857BCC07F}"/>
            </a:ext>
          </a:extLst>
        </xdr:cNvPr>
        <xdr:cNvSpPr/>
      </xdr:nvSpPr>
      <xdr:spPr>
        <a:xfrm>
          <a:off x="8699500" y="7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74939</xdr:rowOff>
    </xdr:from>
    <xdr:to>
      <xdr:col>50</xdr:col>
      <xdr:colOff>114300</xdr:colOff>
      <xdr:row>41</xdr:row>
      <xdr:rowOff>77936</xdr:rowOff>
    </xdr:to>
    <xdr:cxnSp macro="">
      <xdr:nvCxnSpPr>
        <xdr:cNvPr id="136" name="直線コネクタ 135">
          <a:extLst>
            <a:ext uri="{FF2B5EF4-FFF2-40B4-BE49-F238E27FC236}">
              <a16:creationId xmlns:a16="http://schemas.microsoft.com/office/drawing/2014/main" id="{66DBADD1-917F-403F-9226-C7FE54922F64}"/>
            </a:ext>
          </a:extLst>
        </xdr:cNvPr>
        <xdr:cNvCxnSpPr/>
      </xdr:nvCxnSpPr>
      <xdr:spPr>
        <a:xfrm flipV="1">
          <a:off x="8750300" y="7104389"/>
          <a:ext cx="8890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29079</xdr:rowOff>
    </xdr:from>
    <xdr:to>
      <xdr:col>41</xdr:col>
      <xdr:colOff>101600</xdr:colOff>
      <xdr:row>41</xdr:row>
      <xdr:rowOff>130679</xdr:rowOff>
    </xdr:to>
    <xdr:sp macro="" textlink="">
      <xdr:nvSpPr>
        <xdr:cNvPr id="137" name="楕円 136">
          <a:extLst>
            <a:ext uri="{FF2B5EF4-FFF2-40B4-BE49-F238E27FC236}">
              <a16:creationId xmlns:a16="http://schemas.microsoft.com/office/drawing/2014/main" id="{44D3302B-465E-406D-93F8-7BA0BA1F4E01}"/>
            </a:ext>
          </a:extLst>
        </xdr:cNvPr>
        <xdr:cNvSpPr/>
      </xdr:nvSpPr>
      <xdr:spPr>
        <a:xfrm>
          <a:off x="7810500" y="705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77936</xdr:rowOff>
    </xdr:from>
    <xdr:to>
      <xdr:col>45</xdr:col>
      <xdr:colOff>177800</xdr:colOff>
      <xdr:row>41</xdr:row>
      <xdr:rowOff>79879</xdr:rowOff>
    </xdr:to>
    <xdr:cxnSp macro="">
      <xdr:nvCxnSpPr>
        <xdr:cNvPr id="138" name="直線コネクタ 137">
          <a:extLst>
            <a:ext uri="{FF2B5EF4-FFF2-40B4-BE49-F238E27FC236}">
              <a16:creationId xmlns:a16="http://schemas.microsoft.com/office/drawing/2014/main" id="{44ADEF6A-0313-40AC-9970-E5A6E6F97080}"/>
            </a:ext>
          </a:extLst>
        </xdr:cNvPr>
        <xdr:cNvCxnSpPr/>
      </xdr:nvCxnSpPr>
      <xdr:spPr>
        <a:xfrm flipV="1">
          <a:off x="7861300" y="7107386"/>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32532</xdr:rowOff>
    </xdr:from>
    <xdr:to>
      <xdr:col>36</xdr:col>
      <xdr:colOff>165100</xdr:colOff>
      <xdr:row>41</xdr:row>
      <xdr:rowOff>134132</xdr:rowOff>
    </xdr:to>
    <xdr:sp macro="" textlink="">
      <xdr:nvSpPr>
        <xdr:cNvPr id="139" name="楕円 138">
          <a:extLst>
            <a:ext uri="{FF2B5EF4-FFF2-40B4-BE49-F238E27FC236}">
              <a16:creationId xmlns:a16="http://schemas.microsoft.com/office/drawing/2014/main" id="{91428E48-C105-41C0-91AD-CA4756D2D6DF}"/>
            </a:ext>
          </a:extLst>
        </xdr:cNvPr>
        <xdr:cNvSpPr/>
      </xdr:nvSpPr>
      <xdr:spPr>
        <a:xfrm>
          <a:off x="6921500" y="7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79879</xdr:rowOff>
    </xdr:from>
    <xdr:to>
      <xdr:col>41</xdr:col>
      <xdr:colOff>50800</xdr:colOff>
      <xdr:row>41</xdr:row>
      <xdr:rowOff>83332</xdr:rowOff>
    </xdr:to>
    <xdr:cxnSp macro="">
      <xdr:nvCxnSpPr>
        <xdr:cNvPr id="140" name="直線コネクタ 139">
          <a:extLst>
            <a:ext uri="{FF2B5EF4-FFF2-40B4-BE49-F238E27FC236}">
              <a16:creationId xmlns:a16="http://schemas.microsoft.com/office/drawing/2014/main" id="{1B064697-0D1B-4C4D-8437-B61A6465D843}"/>
            </a:ext>
          </a:extLst>
        </xdr:cNvPr>
        <xdr:cNvCxnSpPr/>
      </xdr:nvCxnSpPr>
      <xdr:spPr>
        <a:xfrm flipV="1">
          <a:off x="6972300" y="7109329"/>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AC93B519-66F1-430F-9110-AF1C6956BF1D}"/>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90A52D6F-FD8E-4A72-9B8C-CBA63C5971C4}"/>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51B46845-F710-4B96-A30A-8AC7D4FE51D1}"/>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56A88B4E-4E19-4897-9680-5BB5FDDB2CD9}"/>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116866</xdr:rowOff>
    </xdr:from>
    <xdr:ext cx="534377" cy="259045"/>
    <xdr:sp macro="" textlink="">
      <xdr:nvSpPr>
        <xdr:cNvPr id="145" name="n_1mainValue【道路】&#10;一人当たり延長">
          <a:extLst>
            <a:ext uri="{FF2B5EF4-FFF2-40B4-BE49-F238E27FC236}">
              <a16:creationId xmlns:a16="http://schemas.microsoft.com/office/drawing/2014/main" id="{2C634FC9-EF7E-434A-831C-700209AE5FE5}"/>
            </a:ext>
          </a:extLst>
        </xdr:cNvPr>
        <xdr:cNvSpPr txBox="1"/>
      </xdr:nvSpPr>
      <xdr:spPr>
        <a:xfrm>
          <a:off x="9359411" y="714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119863</xdr:rowOff>
    </xdr:from>
    <xdr:ext cx="534377" cy="259045"/>
    <xdr:sp macro="" textlink="">
      <xdr:nvSpPr>
        <xdr:cNvPr id="146" name="n_2mainValue【道路】&#10;一人当たり延長">
          <a:extLst>
            <a:ext uri="{FF2B5EF4-FFF2-40B4-BE49-F238E27FC236}">
              <a16:creationId xmlns:a16="http://schemas.microsoft.com/office/drawing/2014/main" id="{416BC9FA-54B1-4CC8-A3B8-559302E1451E}"/>
            </a:ext>
          </a:extLst>
        </xdr:cNvPr>
        <xdr:cNvSpPr txBox="1"/>
      </xdr:nvSpPr>
      <xdr:spPr>
        <a:xfrm>
          <a:off x="8483111" y="71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121806</xdr:rowOff>
    </xdr:from>
    <xdr:ext cx="534377" cy="259045"/>
    <xdr:sp macro="" textlink="">
      <xdr:nvSpPr>
        <xdr:cNvPr id="147" name="n_3mainValue【道路】&#10;一人当たり延長">
          <a:extLst>
            <a:ext uri="{FF2B5EF4-FFF2-40B4-BE49-F238E27FC236}">
              <a16:creationId xmlns:a16="http://schemas.microsoft.com/office/drawing/2014/main" id="{D920E168-7C9C-481B-9CA9-027417047448}"/>
            </a:ext>
          </a:extLst>
        </xdr:cNvPr>
        <xdr:cNvSpPr txBox="1"/>
      </xdr:nvSpPr>
      <xdr:spPr>
        <a:xfrm>
          <a:off x="7594111" y="715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125259</xdr:rowOff>
    </xdr:from>
    <xdr:ext cx="534377" cy="259045"/>
    <xdr:sp macro="" textlink="">
      <xdr:nvSpPr>
        <xdr:cNvPr id="148" name="n_4mainValue【道路】&#10;一人当たり延長">
          <a:extLst>
            <a:ext uri="{FF2B5EF4-FFF2-40B4-BE49-F238E27FC236}">
              <a16:creationId xmlns:a16="http://schemas.microsoft.com/office/drawing/2014/main" id="{914F1026-02B1-4E67-8B12-DFB2AF9815E7}"/>
            </a:ext>
          </a:extLst>
        </xdr:cNvPr>
        <xdr:cNvSpPr txBox="1"/>
      </xdr:nvSpPr>
      <xdr:spPr>
        <a:xfrm>
          <a:off x="6705111" y="715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395D2F4-9260-40BA-8E1D-C8E5120CDF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11365AB-81A3-4EBC-BA19-CD36BB1F31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B0B5B12-DD9B-4A4C-813B-255882F3397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87028D9-3661-4339-953C-83806805B0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E8D19DF-67D3-4A9A-B9DC-D4265A7AE6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FD2C931-C8CB-4A64-B51E-92CE334FB4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6BDCDED-D2B5-4FE4-A820-7175AD014C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89F57CD-858E-438A-9F64-2E25676D2B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68C5C29-47FD-475E-9AB0-0A3F6C2639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F42EFED-ABF3-48E4-BA0E-ED8CD33D7E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1F11313-1912-455D-873E-768CFC191F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3209103-B1B5-4EA3-AE63-9C90DACE75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D11A9D5-DB8F-4DC1-A3A2-074753B2F96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5F502E3-39EB-42BC-8226-ED9A8B5B9F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8F97D61-3F50-407F-B2BE-6F5756ABE43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1AD07879-6DCD-4A61-9649-A4B94DAB52D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44517E6-C8C3-49A7-91FF-BFBB8481D2E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4D1EE0F-5946-4506-83CF-FFD9658BD00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3CB36D4-3477-436E-9C4B-E42474BE653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686A257-3104-4D8C-9646-E15A2F2F5A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8C480B8-C8F6-426A-967C-F993AB47D7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FF05BE1-26CF-4B73-B609-13076AB450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F562DEE-FE24-4F79-BBD1-AA18D6FABE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EA018BD-92F4-4CBF-B7A1-5F5E95E9831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BC0188C-064E-4F27-9EF1-ECC2E6518D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547606F9-C7F1-4239-81CB-891135CE725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33BB303-B959-4178-8033-7A3419722157}"/>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DFF46454-6ECF-4046-AF36-9B1DA8778BC9}"/>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74B7D6D-E758-474F-BC73-B86D99B86975}"/>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CC3B6D61-4E4D-4E45-A324-23988860AB74}"/>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1A02B8F0-49DB-4621-A1BE-D1D812F463EC}"/>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FC680A28-90EC-4D62-96E3-F385AA71142D}"/>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9607F35C-A810-41F0-94DD-3C3D2694105B}"/>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4E42F1B8-3734-4868-A5F1-BBA615AC179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4D85056B-932E-4D56-9173-80EC8AD8D6D3}"/>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5B40ED58-9CD9-4AE7-9FBF-D81D4807A527}"/>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2922E0-90BC-433D-9610-BC7335E5AD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5CD395B-A3B8-44C6-8FD0-E693997ACF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99FBC9-E9B0-4878-A4B9-CE656B6D99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39C52A8-E44C-4170-8514-DB900EAAB0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C604AC8-24D1-4A2A-9B48-8A7B0D847C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90" name="楕円 189">
          <a:extLst>
            <a:ext uri="{FF2B5EF4-FFF2-40B4-BE49-F238E27FC236}">
              <a16:creationId xmlns:a16="http://schemas.microsoft.com/office/drawing/2014/main" id="{5DA2B6B0-D27E-48D5-856F-8355DBC92A30}"/>
            </a:ext>
          </a:extLst>
        </xdr:cNvPr>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123570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5E242C5-FD74-4C8F-ABBA-D28CEBDBAF72}"/>
            </a:ext>
          </a:extLst>
        </xdr:cNvPr>
        <xdr:cNvSpPr txBox="1"/>
      </xdr:nvSpPr>
      <xdr:spPr>
        <a:xfrm>
          <a:off x="4673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2" name="楕円 191">
          <a:extLst>
            <a:ext uri="{FF2B5EF4-FFF2-40B4-BE49-F238E27FC236}">
              <a16:creationId xmlns:a16="http://schemas.microsoft.com/office/drawing/2014/main" id="{DD114339-4A74-48A1-84DC-8D6EB3C8CA29}"/>
            </a:ext>
          </a:extLst>
        </xdr:cNvPr>
        <xdr:cNvSpPr/>
      </xdr:nvSpPr>
      <xdr:spPr>
        <a:xfrm>
          <a:off x="3746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24493</xdr:rowOff>
    </xdr:to>
    <xdr:cxnSp macro="">
      <xdr:nvCxnSpPr>
        <xdr:cNvPr id="193" name="直線コネクタ 192">
          <a:extLst>
            <a:ext uri="{FF2B5EF4-FFF2-40B4-BE49-F238E27FC236}">
              <a16:creationId xmlns:a16="http://schemas.microsoft.com/office/drawing/2014/main" id="{61C7C335-4043-4C02-A0AC-B75F9CC7DED1}"/>
            </a:ext>
          </a:extLst>
        </xdr:cNvPr>
        <xdr:cNvCxnSpPr/>
      </xdr:nvCxnSpPr>
      <xdr:spPr>
        <a:xfrm>
          <a:off x="3797300" y="1046498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4" name="楕円 193">
          <a:extLst>
            <a:ext uri="{FF2B5EF4-FFF2-40B4-BE49-F238E27FC236}">
              <a16:creationId xmlns:a16="http://schemas.microsoft.com/office/drawing/2014/main" id="{41FFA672-198C-4A22-9BDA-CD29FCCAF835}"/>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6531</xdr:rowOff>
    </xdr:to>
    <xdr:cxnSp macro="">
      <xdr:nvCxnSpPr>
        <xdr:cNvPr id="195" name="直線コネクタ 194">
          <a:extLst>
            <a:ext uri="{FF2B5EF4-FFF2-40B4-BE49-F238E27FC236}">
              <a16:creationId xmlns:a16="http://schemas.microsoft.com/office/drawing/2014/main" id="{05FA11D1-9144-478A-B8E4-9FB00ADD0490}"/>
            </a:ext>
          </a:extLst>
        </xdr:cNvPr>
        <xdr:cNvCxnSpPr/>
      </xdr:nvCxnSpPr>
      <xdr:spPr>
        <a:xfrm>
          <a:off x="2908300" y="104470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96" name="楕円 195">
          <a:extLst>
            <a:ext uri="{FF2B5EF4-FFF2-40B4-BE49-F238E27FC236}">
              <a16:creationId xmlns:a16="http://schemas.microsoft.com/office/drawing/2014/main" id="{2C801E35-8DE8-4FB7-BC3F-CCCA47B9449F}"/>
            </a:ext>
          </a:extLst>
        </xdr:cNvPr>
        <xdr:cNvSpPr/>
      </xdr:nvSpPr>
      <xdr:spPr>
        <a:xfrm>
          <a:off x="1968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142059</xdr:rowOff>
    </xdr:from>
    <xdr:to>
      <xdr:col>15</xdr:col>
      <xdr:colOff>50800</xdr:colOff>
      <xdr:row>60</xdr:row>
      <xdr:rowOff>160020</xdr:rowOff>
    </xdr:to>
    <xdr:cxnSp macro="">
      <xdr:nvCxnSpPr>
        <xdr:cNvPr id="197" name="直線コネクタ 196">
          <a:extLst>
            <a:ext uri="{FF2B5EF4-FFF2-40B4-BE49-F238E27FC236}">
              <a16:creationId xmlns:a16="http://schemas.microsoft.com/office/drawing/2014/main" id="{A8666E51-B3CA-4183-9365-642B911BA025}"/>
            </a:ext>
          </a:extLst>
        </xdr:cNvPr>
        <xdr:cNvCxnSpPr/>
      </xdr:nvCxnSpPr>
      <xdr:spPr>
        <a:xfrm>
          <a:off x="2019300" y="104290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115751</xdr:rowOff>
    </xdr:from>
    <xdr:to>
      <xdr:col>6</xdr:col>
      <xdr:colOff>38100</xdr:colOff>
      <xdr:row>61</xdr:row>
      <xdr:rowOff>45901</xdr:rowOff>
    </xdr:to>
    <xdr:sp macro="" textlink="">
      <xdr:nvSpPr>
        <xdr:cNvPr id="198" name="楕円 197">
          <a:extLst>
            <a:ext uri="{FF2B5EF4-FFF2-40B4-BE49-F238E27FC236}">
              <a16:creationId xmlns:a16="http://schemas.microsoft.com/office/drawing/2014/main" id="{91A18573-0B9D-4E96-8AFF-8A3A830DBBBC}"/>
            </a:ext>
          </a:extLst>
        </xdr:cNvPr>
        <xdr:cNvSpPr/>
      </xdr:nvSpPr>
      <xdr:spPr>
        <a:xfrm>
          <a:off x="1079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142059</xdr:rowOff>
    </xdr:from>
    <xdr:to>
      <xdr:col>10</xdr:col>
      <xdr:colOff>114300</xdr:colOff>
      <xdr:row>60</xdr:row>
      <xdr:rowOff>166551</xdr:rowOff>
    </xdr:to>
    <xdr:cxnSp macro="">
      <xdr:nvCxnSpPr>
        <xdr:cNvPr id="199" name="直線コネクタ 198">
          <a:extLst>
            <a:ext uri="{FF2B5EF4-FFF2-40B4-BE49-F238E27FC236}">
              <a16:creationId xmlns:a16="http://schemas.microsoft.com/office/drawing/2014/main" id="{DB881A14-41C4-486B-9725-675BC8AA5772}"/>
            </a:ext>
          </a:extLst>
        </xdr:cNvPr>
        <xdr:cNvCxnSpPr/>
      </xdr:nvCxnSpPr>
      <xdr:spPr>
        <a:xfrm flipV="1">
          <a:off x="1130300" y="104290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F26ACBD-301A-4547-A346-7ACFE326EA25}"/>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CB14A6D-887B-4F6F-BC7B-6E956CD2165C}"/>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F71EEBB-C750-427B-B842-04F8B5E8F0CD}"/>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B4847DB-045B-479B-BC5E-8641D8D57F38}"/>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48458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8595A0C-0F87-4D02-B467-83FEA471BE06}"/>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CB2ED06-3443-4D61-9D10-3A149424BFF4}"/>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15187B4B-CAEE-404F-BDAE-E4DFBDED869A}"/>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37028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9FF1463-D1D6-4561-9AAE-748F4372D252}"/>
            </a:ext>
          </a:extLst>
        </xdr:cNvPr>
        <xdr:cNvSpPr txBox="1"/>
      </xdr:nvSpPr>
      <xdr:spPr>
        <a:xfrm>
          <a:off x="927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7E490F6-8525-4AD7-8EEA-56EF7B82342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D2D468B-A7CD-4511-A284-BCD68810CD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E086B2C-174F-4060-B336-91B533DAE1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D7CE467-CC34-4D1A-B459-62CAFC9D73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707A763-C93D-4ABA-8A11-F17EC39C9F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1ADFCE7-C8F3-4104-96A4-0984CEB364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30696B0-2AD3-439E-8FBA-705E1525EB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6DE96C6-9C08-40A5-A645-08D9B4292B7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6C4C515-F1E0-4A49-A1FE-AEC960A2D9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BDAD6D7-893D-486B-A71A-DDEAB016A28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BFC45E1-35D9-4359-95DE-5637B7AFEC7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471FF51-57E5-4D02-B5FC-073D8958F68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FD17FB7-AE46-4E13-9B9A-5F082D8169E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947F4238-0308-4930-81F5-65A67598AE0E}"/>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876A6A81-F332-43ED-ACCC-68E16668DE7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3146BB1-B463-4E70-90BA-11AFB752944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63149CCB-6101-440D-82B7-7F892E5D8D6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3625994-0048-4AC4-A2F3-0A72F810D3D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4467636-1DA4-4EAC-9B84-BB44B9C712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3DBC416-BC90-4430-9FE8-4B24D453451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EE014C8-B320-4277-8D0C-B555111CFB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BD289BB4-C4C8-4F4B-B49E-560C66F7A718}"/>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DC6B698-E291-4146-94B8-6979642ECDDD}"/>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7D8DCC56-45DF-4767-AF13-87311A0AE2D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63B794A-CC65-45D2-82C5-107F6C8CB18A}"/>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6AF3D18A-22A8-401A-B7E2-5732C64E2ACE}"/>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92541DE-1D4A-45D1-8C67-CB4C61600FCF}"/>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EB69DF6B-17AF-4D69-9592-9C1BA4005A0B}"/>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CD268FB2-3234-47CA-8380-8B0C8BB28DF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114D5531-C2BA-4574-AFFE-FFF27FE885FB}"/>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FAB23A32-70C3-48F9-B43E-7C7BA78328B3}"/>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6C5F2300-D2CB-4EA2-BB3C-203DA62C3677}"/>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C9F1B2D-C31B-4CC8-980B-0EC9FD32B62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082628D-D900-4DE5-8F6E-6BD84700A7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8A110E-A882-4266-8440-B135327581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97BCA07-AF4E-46FE-8835-8CB09EEBF9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AB928DF-0FE5-420F-9719-76F0115C2A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107280</xdr:rowOff>
    </xdr:from>
    <xdr:to>
      <xdr:col>55</xdr:col>
      <xdr:colOff>50800</xdr:colOff>
      <xdr:row>64</xdr:row>
      <xdr:rowOff>37430</xdr:rowOff>
    </xdr:to>
    <xdr:sp macro="" textlink="">
      <xdr:nvSpPr>
        <xdr:cNvPr id="245" name="楕円 244">
          <a:extLst>
            <a:ext uri="{FF2B5EF4-FFF2-40B4-BE49-F238E27FC236}">
              <a16:creationId xmlns:a16="http://schemas.microsoft.com/office/drawing/2014/main" id="{27643C65-B09D-4E97-959A-6424803AFE7E}"/>
            </a:ext>
          </a:extLst>
        </xdr:cNvPr>
        <xdr:cNvSpPr/>
      </xdr:nvSpPr>
      <xdr:spPr>
        <a:xfrm>
          <a:off x="10426700" y="10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22207</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A94A81CC-98C4-4C88-8173-D3AB498E0D42}"/>
            </a:ext>
          </a:extLst>
        </xdr:cNvPr>
        <xdr:cNvSpPr txBox="1"/>
      </xdr:nvSpPr>
      <xdr:spPr>
        <a:xfrm>
          <a:off x="10515600" y="108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107544</xdr:rowOff>
    </xdr:from>
    <xdr:to>
      <xdr:col>50</xdr:col>
      <xdr:colOff>165100</xdr:colOff>
      <xdr:row>64</xdr:row>
      <xdr:rowOff>37694</xdr:rowOff>
    </xdr:to>
    <xdr:sp macro="" textlink="">
      <xdr:nvSpPr>
        <xdr:cNvPr id="247" name="楕円 246">
          <a:extLst>
            <a:ext uri="{FF2B5EF4-FFF2-40B4-BE49-F238E27FC236}">
              <a16:creationId xmlns:a16="http://schemas.microsoft.com/office/drawing/2014/main" id="{1DF5CD5F-DDEA-4527-AC34-FEEC63015C6E}"/>
            </a:ext>
          </a:extLst>
        </xdr:cNvPr>
        <xdr:cNvSpPr/>
      </xdr:nvSpPr>
      <xdr:spPr>
        <a:xfrm>
          <a:off x="9588500" y="1090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158080</xdr:rowOff>
    </xdr:from>
    <xdr:to>
      <xdr:col>55</xdr:col>
      <xdr:colOff>0</xdr:colOff>
      <xdr:row>63</xdr:row>
      <xdr:rowOff>158344</xdr:rowOff>
    </xdr:to>
    <xdr:cxnSp macro="">
      <xdr:nvCxnSpPr>
        <xdr:cNvPr id="248" name="直線コネクタ 247">
          <a:extLst>
            <a:ext uri="{FF2B5EF4-FFF2-40B4-BE49-F238E27FC236}">
              <a16:creationId xmlns:a16="http://schemas.microsoft.com/office/drawing/2014/main" id="{E00CC444-226D-4D14-B1DE-56ACACBB7435}"/>
            </a:ext>
          </a:extLst>
        </xdr:cNvPr>
        <xdr:cNvCxnSpPr/>
      </xdr:nvCxnSpPr>
      <xdr:spPr>
        <a:xfrm flipV="1">
          <a:off x="9639300" y="10959430"/>
          <a:ext cx="8382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107835</xdr:rowOff>
    </xdr:from>
    <xdr:to>
      <xdr:col>46</xdr:col>
      <xdr:colOff>38100</xdr:colOff>
      <xdr:row>64</xdr:row>
      <xdr:rowOff>37985</xdr:rowOff>
    </xdr:to>
    <xdr:sp macro="" textlink="">
      <xdr:nvSpPr>
        <xdr:cNvPr id="249" name="楕円 248">
          <a:extLst>
            <a:ext uri="{FF2B5EF4-FFF2-40B4-BE49-F238E27FC236}">
              <a16:creationId xmlns:a16="http://schemas.microsoft.com/office/drawing/2014/main" id="{6FC057B4-4DA1-46B2-9D71-1100672BF38F}"/>
            </a:ext>
          </a:extLst>
        </xdr:cNvPr>
        <xdr:cNvSpPr/>
      </xdr:nvSpPr>
      <xdr:spPr>
        <a:xfrm>
          <a:off x="8699500" y="1090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158344</xdr:rowOff>
    </xdr:from>
    <xdr:to>
      <xdr:col>50</xdr:col>
      <xdr:colOff>114300</xdr:colOff>
      <xdr:row>63</xdr:row>
      <xdr:rowOff>158635</xdr:rowOff>
    </xdr:to>
    <xdr:cxnSp macro="">
      <xdr:nvCxnSpPr>
        <xdr:cNvPr id="250" name="直線コネクタ 249">
          <a:extLst>
            <a:ext uri="{FF2B5EF4-FFF2-40B4-BE49-F238E27FC236}">
              <a16:creationId xmlns:a16="http://schemas.microsoft.com/office/drawing/2014/main" id="{9BE241F0-0162-4CD2-9EFF-347C249EF292}"/>
            </a:ext>
          </a:extLst>
        </xdr:cNvPr>
        <xdr:cNvCxnSpPr/>
      </xdr:nvCxnSpPr>
      <xdr:spPr>
        <a:xfrm flipV="1">
          <a:off x="8750300" y="10959694"/>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108024</xdr:rowOff>
    </xdr:from>
    <xdr:to>
      <xdr:col>41</xdr:col>
      <xdr:colOff>101600</xdr:colOff>
      <xdr:row>64</xdr:row>
      <xdr:rowOff>38174</xdr:rowOff>
    </xdr:to>
    <xdr:sp macro="" textlink="">
      <xdr:nvSpPr>
        <xdr:cNvPr id="251" name="楕円 250">
          <a:extLst>
            <a:ext uri="{FF2B5EF4-FFF2-40B4-BE49-F238E27FC236}">
              <a16:creationId xmlns:a16="http://schemas.microsoft.com/office/drawing/2014/main" id="{800FF243-90A2-4037-8E03-DC6CAC061A11}"/>
            </a:ext>
          </a:extLst>
        </xdr:cNvPr>
        <xdr:cNvSpPr/>
      </xdr:nvSpPr>
      <xdr:spPr>
        <a:xfrm>
          <a:off x="7810500" y="109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158635</xdr:rowOff>
    </xdr:from>
    <xdr:to>
      <xdr:col>45</xdr:col>
      <xdr:colOff>177800</xdr:colOff>
      <xdr:row>63</xdr:row>
      <xdr:rowOff>158824</xdr:rowOff>
    </xdr:to>
    <xdr:cxnSp macro="">
      <xdr:nvCxnSpPr>
        <xdr:cNvPr id="252" name="直線コネクタ 251">
          <a:extLst>
            <a:ext uri="{FF2B5EF4-FFF2-40B4-BE49-F238E27FC236}">
              <a16:creationId xmlns:a16="http://schemas.microsoft.com/office/drawing/2014/main" id="{E8394961-AB7A-4105-BDE1-9678C9030894}"/>
            </a:ext>
          </a:extLst>
        </xdr:cNvPr>
        <xdr:cNvCxnSpPr/>
      </xdr:nvCxnSpPr>
      <xdr:spPr>
        <a:xfrm flipV="1">
          <a:off x="7861300" y="10959985"/>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108479</xdr:rowOff>
    </xdr:from>
    <xdr:to>
      <xdr:col>36</xdr:col>
      <xdr:colOff>165100</xdr:colOff>
      <xdr:row>64</xdr:row>
      <xdr:rowOff>38629</xdr:rowOff>
    </xdr:to>
    <xdr:sp macro="" textlink="">
      <xdr:nvSpPr>
        <xdr:cNvPr id="253" name="楕円 252">
          <a:extLst>
            <a:ext uri="{FF2B5EF4-FFF2-40B4-BE49-F238E27FC236}">
              <a16:creationId xmlns:a16="http://schemas.microsoft.com/office/drawing/2014/main" id="{55E4DFE2-AD86-4C3E-91F8-0543CD0B7AC6}"/>
            </a:ext>
          </a:extLst>
        </xdr:cNvPr>
        <xdr:cNvSpPr/>
      </xdr:nvSpPr>
      <xdr:spPr>
        <a:xfrm>
          <a:off x="6921500" y="109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158824</xdr:rowOff>
    </xdr:from>
    <xdr:to>
      <xdr:col>41</xdr:col>
      <xdr:colOff>50800</xdr:colOff>
      <xdr:row>63</xdr:row>
      <xdr:rowOff>159279</xdr:rowOff>
    </xdr:to>
    <xdr:cxnSp macro="">
      <xdr:nvCxnSpPr>
        <xdr:cNvPr id="254" name="直線コネクタ 253">
          <a:extLst>
            <a:ext uri="{FF2B5EF4-FFF2-40B4-BE49-F238E27FC236}">
              <a16:creationId xmlns:a16="http://schemas.microsoft.com/office/drawing/2014/main" id="{45B60749-4C6E-4C34-B418-8D5803AFC439}"/>
            </a:ext>
          </a:extLst>
        </xdr:cNvPr>
        <xdr:cNvCxnSpPr/>
      </xdr:nvCxnSpPr>
      <xdr:spPr>
        <a:xfrm flipV="1">
          <a:off x="6972300" y="10960174"/>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E79F03D-563F-4C9F-84DB-253A7F97405A}"/>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5CF62C5-2E8F-4849-BE1E-F36EE548B562}"/>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1401FA6-126D-477C-9A55-F968CD1F7504}"/>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FA4F3A6E-9B7F-4198-B7CD-D2C57BBD188C}"/>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28821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B61D699B-2BEA-4017-B3A2-CAFFCE2CCE48}"/>
            </a:ext>
          </a:extLst>
        </xdr:cNvPr>
        <xdr:cNvSpPr txBox="1"/>
      </xdr:nvSpPr>
      <xdr:spPr>
        <a:xfrm>
          <a:off x="9359411" y="110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29112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9660CB4B-1289-43F2-B558-C2D6BCF6FBC7}"/>
            </a:ext>
          </a:extLst>
        </xdr:cNvPr>
        <xdr:cNvSpPr txBox="1"/>
      </xdr:nvSpPr>
      <xdr:spPr>
        <a:xfrm>
          <a:off x="8483111" y="1100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29301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C17A3AE6-DC66-441A-8AE0-6FEB6DB92392}"/>
            </a:ext>
          </a:extLst>
        </xdr:cNvPr>
        <xdr:cNvSpPr txBox="1"/>
      </xdr:nvSpPr>
      <xdr:spPr>
        <a:xfrm>
          <a:off x="7594111" y="1100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29756</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EABCD3AE-04A8-4702-B142-8516B90EE098}"/>
            </a:ext>
          </a:extLst>
        </xdr:cNvPr>
        <xdr:cNvSpPr txBox="1"/>
      </xdr:nvSpPr>
      <xdr:spPr>
        <a:xfrm>
          <a:off x="6705111" y="1100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01B6A3B-02D6-40F1-8504-D5BDF3C5488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D512B8E-2901-4B5E-93B0-F72A260153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011D5CA-EA67-4E5D-84AB-FEC912B201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C3DF1DD-D23B-4C0A-B6BB-9ACD9960CF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1C9D812-03BC-404E-B4BF-CA7D108648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F5D917D-B1AE-4E16-8FA3-405A2B5CE3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7A32A1D-5054-4DB2-9953-C3905BDDB0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D1D4476-C204-4595-86B7-286B996470F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AFE9FFE-F6DE-4CEA-9E9C-3A490E9A2A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9D07550-38EF-440B-A4F2-6FE6620D49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B241F50-350B-40E3-B172-35622F56ED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F487214-3187-4604-ADDE-2A4ADBD2995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7A7608D-5E62-47D2-8BE3-A1C083BFADB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09FF8A9-3C6F-4B1A-BA8C-9F26B2B645C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41064D9-3C2E-40C9-9A6B-6763181CCB3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DFFF6A12-7F98-4DA1-9272-395EB38970D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B41FFE4-9E87-4525-8C9D-E1084F1E2DF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5047073-CF9C-411D-BE5D-94E010F7B7E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F27FCCA-6257-4F66-99DD-D36757CB060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EAFDC93-F4E9-401C-9862-4A2BDFB59BD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8CFBF8F-32CF-4AE3-8AF8-B3C13875EE1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F36148-3909-4D3E-91DE-A41F30D2882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AA485007-2FF2-4B43-99CC-7A0CC0725C5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40A0E2A-5FF6-4062-BE62-546F481C6FC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5DF6A59-CBE6-4868-82F2-899D53BE4F1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AED1CD90-228A-406E-B32C-84C668EB3B72}"/>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285A4F0-2060-4B32-9A9B-643C7B76D8D6}"/>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DC3098FE-5243-41D6-A6DF-22CFD8433DFA}"/>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87209183-3E4B-47F7-89D2-ADC7A48CF767}"/>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6E9093F0-05B3-447D-B256-664A956647C3}"/>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31FA58CC-2FEA-4F81-8030-658AA9465D5D}"/>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A9AB3D9F-6F58-4947-82F7-593BF86A1AD4}"/>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C850FE31-DB99-467C-B3E1-EB0567A99202}"/>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64B45419-883A-4F09-A77D-3F4D5E34CAD5}"/>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1877DAFF-603A-41FC-AB04-F067F5B39C84}"/>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8C94E49D-69B2-484E-9E13-03C39FF885C7}"/>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3EB9CFD-E7A1-4F57-A44D-D5C9D9ACB1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45001F-2373-4753-A42F-5138D1B8A3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A698B1E-25BB-4493-BEE8-E219D7209A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00E7774-B244-45FB-8726-DACE4A9F6DF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A200F15-1EB0-4398-BC9A-C1AB83E72D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304" name="楕円 303">
          <a:extLst>
            <a:ext uri="{FF2B5EF4-FFF2-40B4-BE49-F238E27FC236}">
              <a16:creationId xmlns:a16="http://schemas.microsoft.com/office/drawing/2014/main" id="{5E55CD02-C847-4327-A0CD-95BE0E6F7912}"/>
            </a:ext>
          </a:extLst>
        </xdr:cNvPr>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53901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3D784C5-727C-45E4-8537-3566C75B98C9}"/>
            </a:ext>
          </a:extLst>
        </xdr:cNvPr>
        <xdr:cNvSpPr txBox="1"/>
      </xdr:nvSpPr>
      <xdr:spPr>
        <a:xfrm>
          <a:off x="4673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306" name="楕円 305">
          <a:extLst>
            <a:ext uri="{FF2B5EF4-FFF2-40B4-BE49-F238E27FC236}">
              <a16:creationId xmlns:a16="http://schemas.microsoft.com/office/drawing/2014/main" id="{C887F4BF-122C-458E-894B-F44C27962713}"/>
            </a:ext>
          </a:extLst>
        </xdr:cNvPr>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126274</xdr:rowOff>
    </xdr:from>
    <xdr:to>
      <xdr:col>24</xdr:col>
      <xdr:colOff>63500</xdr:colOff>
      <xdr:row>83</xdr:row>
      <xdr:rowOff>162198</xdr:rowOff>
    </xdr:to>
    <xdr:cxnSp macro="">
      <xdr:nvCxnSpPr>
        <xdr:cNvPr id="307" name="直線コネクタ 306">
          <a:extLst>
            <a:ext uri="{FF2B5EF4-FFF2-40B4-BE49-F238E27FC236}">
              <a16:creationId xmlns:a16="http://schemas.microsoft.com/office/drawing/2014/main" id="{B356E2F7-7C39-4440-BB07-864F81057992}"/>
            </a:ext>
          </a:extLst>
        </xdr:cNvPr>
        <xdr:cNvCxnSpPr/>
      </xdr:nvCxnSpPr>
      <xdr:spPr>
        <a:xfrm flipV="1">
          <a:off x="3797300" y="1435662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153851</xdr:rowOff>
    </xdr:from>
    <xdr:to>
      <xdr:col>15</xdr:col>
      <xdr:colOff>101600</xdr:colOff>
      <xdr:row>84</xdr:row>
      <xdr:rowOff>84001</xdr:rowOff>
    </xdr:to>
    <xdr:sp macro="" textlink="">
      <xdr:nvSpPr>
        <xdr:cNvPr id="308" name="楕円 307">
          <a:extLst>
            <a:ext uri="{FF2B5EF4-FFF2-40B4-BE49-F238E27FC236}">
              <a16:creationId xmlns:a16="http://schemas.microsoft.com/office/drawing/2014/main" id="{FE7EABD0-52B4-4A75-B3B7-6EDEC5C37F80}"/>
            </a:ext>
          </a:extLst>
        </xdr:cNvPr>
        <xdr:cNvSpPr/>
      </xdr:nvSpPr>
      <xdr:spPr>
        <a:xfrm>
          <a:off x="2857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162198</xdr:rowOff>
    </xdr:from>
    <xdr:to>
      <xdr:col>19</xdr:col>
      <xdr:colOff>177800</xdr:colOff>
      <xdr:row>84</xdr:row>
      <xdr:rowOff>33201</xdr:rowOff>
    </xdr:to>
    <xdr:cxnSp macro="">
      <xdr:nvCxnSpPr>
        <xdr:cNvPr id="309" name="直線コネクタ 308">
          <a:extLst>
            <a:ext uri="{FF2B5EF4-FFF2-40B4-BE49-F238E27FC236}">
              <a16:creationId xmlns:a16="http://schemas.microsoft.com/office/drawing/2014/main" id="{8CCDEC5A-C179-429C-9948-A9BAEFDA08A6}"/>
            </a:ext>
          </a:extLst>
        </xdr:cNvPr>
        <xdr:cNvCxnSpPr/>
      </xdr:nvCxnSpPr>
      <xdr:spPr>
        <a:xfrm flipV="1">
          <a:off x="2908300" y="143925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103232</xdr:rowOff>
    </xdr:from>
    <xdr:to>
      <xdr:col>10</xdr:col>
      <xdr:colOff>165100</xdr:colOff>
      <xdr:row>84</xdr:row>
      <xdr:rowOff>33382</xdr:rowOff>
    </xdr:to>
    <xdr:sp macro="" textlink="">
      <xdr:nvSpPr>
        <xdr:cNvPr id="310" name="楕円 309">
          <a:extLst>
            <a:ext uri="{FF2B5EF4-FFF2-40B4-BE49-F238E27FC236}">
              <a16:creationId xmlns:a16="http://schemas.microsoft.com/office/drawing/2014/main" id="{E790C0FB-A935-4B3F-B2F4-3173F33270FC}"/>
            </a:ext>
          </a:extLst>
        </xdr:cNvPr>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33201</xdr:rowOff>
    </xdr:to>
    <xdr:cxnSp macro="">
      <xdr:nvCxnSpPr>
        <xdr:cNvPr id="311" name="直線コネクタ 310">
          <a:extLst>
            <a:ext uri="{FF2B5EF4-FFF2-40B4-BE49-F238E27FC236}">
              <a16:creationId xmlns:a16="http://schemas.microsoft.com/office/drawing/2014/main" id="{664B48A5-64FA-4905-ABB0-AF5158DCD984}"/>
            </a:ext>
          </a:extLst>
        </xdr:cNvPr>
        <xdr:cNvCxnSpPr/>
      </xdr:nvCxnSpPr>
      <xdr:spPr>
        <a:xfrm>
          <a:off x="2019300" y="1438438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50981</xdr:rowOff>
    </xdr:from>
    <xdr:to>
      <xdr:col>6</xdr:col>
      <xdr:colOff>38100</xdr:colOff>
      <xdr:row>83</xdr:row>
      <xdr:rowOff>152581</xdr:rowOff>
    </xdr:to>
    <xdr:sp macro="" textlink="">
      <xdr:nvSpPr>
        <xdr:cNvPr id="312" name="楕円 311">
          <a:extLst>
            <a:ext uri="{FF2B5EF4-FFF2-40B4-BE49-F238E27FC236}">
              <a16:creationId xmlns:a16="http://schemas.microsoft.com/office/drawing/2014/main" id="{03135DE2-DD2D-419B-9BEA-CA347714091B}"/>
            </a:ext>
          </a:extLst>
        </xdr:cNvPr>
        <xdr:cNvSpPr/>
      </xdr:nvSpPr>
      <xdr:spPr>
        <a:xfrm>
          <a:off x="1079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101781</xdr:rowOff>
    </xdr:from>
    <xdr:to>
      <xdr:col>10</xdr:col>
      <xdr:colOff>114300</xdr:colOff>
      <xdr:row>83</xdr:row>
      <xdr:rowOff>154032</xdr:rowOff>
    </xdr:to>
    <xdr:cxnSp macro="">
      <xdr:nvCxnSpPr>
        <xdr:cNvPr id="313" name="直線コネクタ 312">
          <a:extLst>
            <a:ext uri="{FF2B5EF4-FFF2-40B4-BE49-F238E27FC236}">
              <a16:creationId xmlns:a16="http://schemas.microsoft.com/office/drawing/2014/main" id="{5BFA6A4F-2C10-4788-9CA5-7AC232F0DA20}"/>
            </a:ext>
          </a:extLst>
        </xdr:cNvPr>
        <xdr:cNvCxnSpPr/>
      </xdr:nvCxnSpPr>
      <xdr:spPr>
        <a:xfrm>
          <a:off x="1130300" y="1433213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F9EE00C6-825A-453C-B5CC-44B99D72B37D}"/>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C61404FE-B420-45EE-AF38-2508F44DB208}"/>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公営住宅】&#10;有形固定資産減価償却率">
          <a:extLst>
            <a:ext uri="{FF2B5EF4-FFF2-40B4-BE49-F238E27FC236}">
              <a16:creationId xmlns:a16="http://schemas.microsoft.com/office/drawing/2014/main" id="{A8494E93-1126-487C-B2DA-B31DE38C4AAF}"/>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85833</xdr:rowOff>
    </xdr:from>
    <xdr:ext cx="405111" cy="259045"/>
    <xdr:sp macro="" textlink="">
      <xdr:nvSpPr>
        <xdr:cNvPr id="317" name="n_4aveValue【公営住宅】&#10;有形固定資産減価償却率">
          <a:extLst>
            <a:ext uri="{FF2B5EF4-FFF2-40B4-BE49-F238E27FC236}">
              <a16:creationId xmlns:a16="http://schemas.microsoft.com/office/drawing/2014/main" id="{230F33DA-8E67-4C6E-B309-4515D06D0183}"/>
            </a:ext>
          </a:extLst>
        </xdr:cNvPr>
        <xdr:cNvSpPr txBox="1"/>
      </xdr:nvSpPr>
      <xdr:spPr>
        <a:xfrm>
          <a:off x="927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318" name="n_1mainValue【公営住宅】&#10;有形固定資産減価償却率">
          <a:extLst>
            <a:ext uri="{FF2B5EF4-FFF2-40B4-BE49-F238E27FC236}">
              <a16:creationId xmlns:a16="http://schemas.microsoft.com/office/drawing/2014/main" id="{0B337996-E14B-41CE-9D7F-DECF151476FF}"/>
            </a:ext>
          </a:extLst>
        </xdr:cNvPr>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75128</xdr:rowOff>
    </xdr:from>
    <xdr:ext cx="405111" cy="259045"/>
    <xdr:sp macro="" textlink="">
      <xdr:nvSpPr>
        <xdr:cNvPr id="319" name="n_2mainValue【公営住宅】&#10;有形固定資産減価償却率">
          <a:extLst>
            <a:ext uri="{FF2B5EF4-FFF2-40B4-BE49-F238E27FC236}">
              <a16:creationId xmlns:a16="http://schemas.microsoft.com/office/drawing/2014/main" id="{3D48CC18-E29E-4C0D-8DDE-CBE059CF1C26}"/>
            </a:ext>
          </a:extLst>
        </xdr:cNvPr>
        <xdr:cNvSpPr txBox="1"/>
      </xdr:nvSpPr>
      <xdr:spPr>
        <a:xfrm>
          <a:off x="2705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24509</xdr:rowOff>
    </xdr:from>
    <xdr:ext cx="405111" cy="259045"/>
    <xdr:sp macro="" textlink="">
      <xdr:nvSpPr>
        <xdr:cNvPr id="320" name="n_3mainValue【公営住宅】&#10;有形固定資産減価償却率">
          <a:extLst>
            <a:ext uri="{FF2B5EF4-FFF2-40B4-BE49-F238E27FC236}">
              <a16:creationId xmlns:a16="http://schemas.microsoft.com/office/drawing/2014/main" id="{933479A5-F2E8-4161-9013-F22896A92666}"/>
            </a:ext>
          </a:extLst>
        </xdr:cNvPr>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143708</xdr:rowOff>
    </xdr:from>
    <xdr:ext cx="405111" cy="259045"/>
    <xdr:sp macro="" textlink="">
      <xdr:nvSpPr>
        <xdr:cNvPr id="321" name="n_4mainValue【公営住宅】&#10;有形固定資産減価償却率">
          <a:extLst>
            <a:ext uri="{FF2B5EF4-FFF2-40B4-BE49-F238E27FC236}">
              <a16:creationId xmlns:a16="http://schemas.microsoft.com/office/drawing/2014/main" id="{F9314644-66A2-4D63-B312-C79F92D88A85}"/>
            </a:ext>
          </a:extLst>
        </xdr:cNvPr>
        <xdr:cNvSpPr txBox="1"/>
      </xdr:nvSpPr>
      <xdr:spPr>
        <a:xfrm>
          <a:off x="927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4AF3495-FA53-40BC-8175-E44E0072498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3EFD91D-6700-4F78-8DEF-D2C063F0AE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FD02493-FD0D-4B93-8736-7BE1BE6E6D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01E4D9C-9772-497B-9F9B-B61B304AD4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65ECF4B-FBA0-45AE-9C26-E00540CEDC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5C5E57C-196E-4BFA-97E9-C465F3FAF48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69C3953-F725-4508-AED1-11478AA398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614FAC4-D233-4642-B5F9-8602C7677F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963B91A-05E6-46B6-9515-E586DFDB0F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9DEAF0D-2D18-4D47-83EB-92BE0172F1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9C3F581-A219-4407-BEED-0116EFF49AF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ABA3234F-2D01-4A08-90CA-A89D3F94447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D120B5D-CBD5-42FF-9381-C5ACE46BD72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EEA2ADA2-0FE7-426B-9F2C-AD65C04BB79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9202CF01-F898-4919-9E7D-4F5BDC643EF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B78FC00-3CDC-4FA8-A213-D6D4BF90D46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974B85A3-0A12-495E-A0DD-82381FC15D9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E130159-5A9D-4153-B1D3-C7B2C6534C7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C8B4D89-D51E-431C-91EE-0626D10E159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F6E40646-6CD3-40D4-AC54-E3B1EC11E5CC}"/>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FC3F512-D962-49D9-B65A-8A000A224EE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3207F7BB-60E5-4C74-AB57-BE23C5D2075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5C087537-F5D6-45AB-83BF-E64E9FD367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EE02E15B-12D8-4527-B3F3-ED126A264B4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087FB63-24C4-476A-B926-16B32F2DCE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931DCD4C-1F22-4932-B957-E7DBCFC8F69E}"/>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573383AF-1708-492D-A7A4-1ED6C11E3755}"/>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8F5FBC9B-DC06-44E9-A19A-556DCFF8A32E}"/>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87CEB202-56CA-42ED-9CB7-8152A567D9E8}"/>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17032587-91C6-4CD1-8D8B-D3638C62D4EF}"/>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DCB81008-B324-4725-8637-B4CFC94A2FEA}"/>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6666AC38-D689-41D9-8B96-B60FDC50514D}"/>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3C2B8CE3-FD6B-4873-809B-B362E634BEE2}"/>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56B20D45-4E54-4F80-A0F8-E0579D15122C}"/>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3E051EEC-F7AA-4D34-AA53-25E1C701B6D1}"/>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3E978303-439F-461D-BC53-B1B1D4300EF9}"/>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DF167C-168F-4627-8BFD-9EED390DED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CA32569-DB11-485A-8019-E3113DE55D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18D55F0-ECA6-4BC0-BCAE-362C391DAE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B2189BE-AF00-4A04-A23F-75FDEC2E1E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FA1263A-CEAE-4E13-A463-E2E265A03B1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114554</xdr:rowOff>
    </xdr:from>
    <xdr:to>
      <xdr:col>55</xdr:col>
      <xdr:colOff>50800</xdr:colOff>
      <xdr:row>85</xdr:row>
      <xdr:rowOff>44704</xdr:rowOff>
    </xdr:to>
    <xdr:sp macro="" textlink="">
      <xdr:nvSpPr>
        <xdr:cNvPr id="363" name="楕円 362">
          <a:extLst>
            <a:ext uri="{FF2B5EF4-FFF2-40B4-BE49-F238E27FC236}">
              <a16:creationId xmlns:a16="http://schemas.microsoft.com/office/drawing/2014/main" id="{B18EAB8F-E9D2-4F3D-9D98-551234DC2404}"/>
            </a:ext>
          </a:extLst>
        </xdr:cNvPr>
        <xdr:cNvSpPr/>
      </xdr:nvSpPr>
      <xdr:spPr>
        <a:xfrm>
          <a:off x="10426700" y="14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92981</xdr:rowOff>
    </xdr:from>
    <xdr:ext cx="469744" cy="259045"/>
    <xdr:sp macro="" textlink="">
      <xdr:nvSpPr>
        <xdr:cNvPr id="364" name="【公営住宅】&#10;一人当たり面積該当値テキスト">
          <a:extLst>
            <a:ext uri="{FF2B5EF4-FFF2-40B4-BE49-F238E27FC236}">
              <a16:creationId xmlns:a16="http://schemas.microsoft.com/office/drawing/2014/main" id="{56E9BE5E-02A0-40F6-899B-861E607A1123}"/>
            </a:ext>
          </a:extLst>
        </xdr:cNvPr>
        <xdr:cNvSpPr txBox="1"/>
      </xdr:nvSpPr>
      <xdr:spPr>
        <a:xfrm>
          <a:off x="10515600"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130773</xdr:rowOff>
    </xdr:from>
    <xdr:to>
      <xdr:col>50</xdr:col>
      <xdr:colOff>165100</xdr:colOff>
      <xdr:row>85</xdr:row>
      <xdr:rowOff>60923</xdr:rowOff>
    </xdr:to>
    <xdr:sp macro="" textlink="">
      <xdr:nvSpPr>
        <xdr:cNvPr id="365" name="楕円 364">
          <a:extLst>
            <a:ext uri="{FF2B5EF4-FFF2-40B4-BE49-F238E27FC236}">
              <a16:creationId xmlns:a16="http://schemas.microsoft.com/office/drawing/2014/main" id="{0E371991-6672-47AC-9940-8E983F05E1D3}"/>
            </a:ext>
          </a:extLst>
        </xdr:cNvPr>
        <xdr:cNvSpPr/>
      </xdr:nvSpPr>
      <xdr:spPr>
        <a:xfrm>
          <a:off x="9588500" y="145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165354</xdr:rowOff>
    </xdr:from>
    <xdr:to>
      <xdr:col>55</xdr:col>
      <xdr:colOff>0</xdr:colOff>
      <xdr:row>85</xdr:row>
      <xdr:rowOff>10123</xdr:rowOff>
    </xdr:to>
    <xdr:cxnSp macro="">
      <xdr:nvCxnSpPr>
        <xdr:cNvPr id="366" name="直線コネクタ 365">
          <a:extLst>
            <a:ext uri="{FF2B5EF4-FFF2-40B4-BE49-F238E27FC236}">
              <a16:creationId xmlns:a16="http://schemas.microsoft.com/office/drawing/2014/main" id="{E4930485-69A7-4D6C-A0A6-471566943BD7}"/>
            </a:ext>
          </a:extLst>
        </xdr:cNvPr>
        <xdr:cNvCxnSpPr/>
      </xdr:nvCxnSpPr>
      <xdr:spPr>
        <a:xfrm flipV="1">
          <a:off x="9639300" y="14567154"/>
          <a:ext cx="8382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148952</xdr:rowOff>
    </xdr:from>
    <xdr:to>
      <xdr:col>46</xdr:col>
      <xdr:colOff>38100</xdr:colOff>
      <xdr:row>85</xdr:row>
      <xdr:rowOff>79102</xdr:rowOff>
    </xdr:to>
    <xdr:sp macro="" textlink="">
      <xdr:nvSpPr>
        <xdr:cNvPr id="367" name="楕円 366">
          <a:extLst>
            <a:ext uri="{FF2B5EF4-FFF2-40B4-BE49-F238E27FC236}">
              <a16:creationId xmlns:a16="http://schemas.microsoft.com/office/drawing/2014/main" id="{6D24CCC9-9CEA-4028-B098-E56D32C8AAA9}"/>
            </a:ext>
          </a:extLst>
        </xdr:cNvPr>
        <xdr:cNvSpPr/>
      </xdr:nvSpPr>
      <xdr:spPr>
        <a:xfrm>
          <a:off x="8699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10123</xdr:rowOff>
    </xdr:from>
    <xdr:to>
      <xdr:col>50</xdr:col>
      <xdr:colOff>114300</xdr:colOff>
      <xdr:row>85</xdr:row>
      <xdr:rowOff>28302</xdr:rowOff>
    </xdr:to>
    <xdr:cxnSp macro="">
      <xdr:nvCxnSpPr>
        <xdr:cNvPr id="368" name="直線コネクタ 367">
          <a:extLst>
            <a:ext uri="{FF2B5EF4-FFF2-40B4-BE49-F238E27FC236}">
              <a16:creationId xmlns:a16="http://schemas.microsoft.com/office/drawing/2014/main" id="{BFF8141D-EA3D-496B-931F-A501A902C921}"/>
            </a:ext>
          </a:extLst>
        </xdr:cNvPr>
        <xdr:cNvCxnSpPr/>
      </xdr:nvCxnSpPr>
      <xdr:spPr>
        <a:xfrm flipV="1">
          <a:off x="8750300" y="14583373"/>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153634</xdr:rowOff>
    </xdr:from>
    <xdr:to>
      <xdr:col>41</xdr:col>
      <xdr:colOff>101600</xdr:colOff>
      <xdr:row>85</xdr:row>
      <xdr:rowOff>83784</xdr:rowOff>
    </xdr:to>
    <xdr:sp macro="" textlink="">
      <xdr:nvSpPr>
        <xdr:cNvPr id="369" name="楕円 368">
          <a:extLst>
            <a:ext uri="{FF2B5EF4-FFF2-40B4-BE49-F238E27FC236}">
              <a16:creationId xmlns:a16="http://schemas.microsoft.com/office/drawing/2014/main" id="{AF0DA5D5-9B3A-4906-B2FA-07897469CF61}"/>
            </a:ext>
          </a:extLst>
        </xdr:cNvPr>
        <xdr:cNvSpPr/>
      </xdr:nvSpPr>
      <xdr:spPr>
        <a:xfrm>
          <a:off x="7810500" y="145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28302</xdr:rowOff>
    </xdr:from>
    <xdr:to>
      <xdr:col>45</xdr:col>
      <xdr:colOff>177800</xdr:colOff>
      <xdr:row>85</xdr:row>
      <xdr:rowOff>32984</xdr:rowOff>
    </xdr:to>
    <xdr:cxnSp macro="">
      <xdr:nvCxnSpPr>
        <xdr:cNvPr id="370" name="直線コネクタ 369">
          <a:extLst>
            <a:ext uri="{FF2B5EF4-FFF2-40B4-BE49-F238E27FC236}">
              <a16:creationId xmlns:a16="http://schemas.microsoft.com/office/drawing/2014/main" id="{39AAD615-6410-4F55-BFCD-B065CF37ABE2}"/>
            </a:ext>
          </a:extLst>
        </xdr:cNvPr>
        <xdr:cNvCxnSpPr/>
      </xdr:nvCxnSpPr>
      <xdr:spPr>
        <a:xfrm flipV="1">
          <a:off x="7861300" y="14601552"/>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150695</xdr:rowOff>
    </xdr:from>
    <xdr:to>
      <xdr:col>36</xdr:col>
      <xdr:colOff>165100</xdr:colOff>
      <xdr:row>85</xdr:row>
      <xdr:rowOff>80845</xdr:rowOff>
    </xdr:to>
    <xdr:sp macro="" textlink="">
      <xdr:nvSpPr>
        <xdr:cNvPr id="371" name="楕円 370">
          <a:extLst>
            <a:ext uri="{FF2B5EF4-FFF2-40B4-BE49-F238E27FC236}">
              <a16:creationId xmlns:a16="http://schemas.microsoft.com/office/drawing/2014/main" id="{0C1D853D-65C8-4474-A100-E5583F5FD968}"/>
            </a:ext>
          </a:extLst>
        </xdr:cNvPr>
        <xdr:cNvSpPr/>
      </xdr:nvSpPr>
      <xdr:spPr>
        <a:xfrm>
          <a:off x="6921500" y="145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30045</xdr:rowOff>
    </xdr:from>
    <xdr:to>
      <xdr:col>41</xdr:col>
      <xdr:colOff>50800</xdr:colOff>
      <xdr:row>85</xdr:row>
      <xdr:rowOff>32984</xdr:rowOff>
    </xdr:to>
    <xdr:cxnSp macro="">
      <xdr:nvCxnSpPr>
        <xdr:cNvPr id="372" name="直線コネクタ 371">
          <a:extLst>
            <a:ext uri="{FF2B5EF4-FFF2-40B4-BE49-F238E27FC236}">
              <a16:creationId xmlns:a16="http://schemas.microsoft.com/office/drawing/2014/main" id="{26D2664C-1AFC-404A-A14A-9A6D00131940}"/>
            </a:ext>
          </a:extLst>
        </xdr:cNvPr>
        <xdr:cNvCxnSpPr/>
      </xdr:nvCxnSpPr>
      <xdr:spPr>
        <a:xfrm>
          <a:off x="6972300" y="1460329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D1DA5B2A-7A9D-486F-A92E-505E590D22D2}"/>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EE3A4780-5BC5-4868-908A-9FE4F2A04D79}"/>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B553B498-B414-44EC-B86A-4E38322F6643}"/>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14100801-6C11-4965-B5F6-16E043D202E7}"/>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52050</xdr:rowOff>
    </xdr:from>
    <xdr:ext cx="469744" cy="259045"/>
    <xdr:sp macro="" textlink="">
      <xdr:nvSpPr>
        <xdr:cNvPr id="377" name="n_1mainValue【公営住宅】&#10;一人当たり面積">
          <a:extLst>
            <a:ext uri="{FF2B5EF4-FFF2-40B4-BE49-F238E27FC236}">
              <a16:creationId xmlns:a16="http://schemas.microsoft.com/office/drawing/2014/main" id="{BE4C9A12-C839-4129-BD87-2B8C8F32D104}"/>
            </a:ext>
          </a:extLst>
        </xdr:cNvPr>
        <xdr:cNvSpPr txBox="1"/>
      </xdr:nvSpPr>
      <xdr:spPr>
        <a:xfrm>
          <a:off x="9391727" y="1462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70229</xdr:rowOff>
    </xdr:from>
    <xdr:ext cx="469744" cy="259045"/>
    <xdr:sp macro="" textlink="">
      <xdr:nvSpPr>
        <xdr:cNvPr id="378" name="n_2mainValue【公営住宅】&#10;一人当たり面積">
          <a:extLst>
            <a:ext uri="{FF2B5EF4-FFF2-40B4-BE49-F238E27FC236}">
              <a16:creationId xmlns:a16="http://schemas.microsoft.com/office/drawing/2014/main" id="{BA00A50D-A187-4463-B039-D301E107FC0E}"/>
            </a:ext>
          </a:extLst>
        </xdr:cNvPr>
        <xdr:cNvSpPr txBox="1"/>
      </xdr:nvSpPr>
      <xdr:spPr>
        <a:xfrm>
          <a:off x="8515427" y="1464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74911</xdr:rowOff>
    </xdr:from>
    <xdr:ext cx="469744" cy="259045"/>
    <xdr:sp macro="" textlink="">
      <xdr:nvSpPr>
        <xdr:cNvPr id="379" name="n_3mainValue【公営住宅】&#10;一人当たり面積">
          <a:extLst>
            <a:ext uri="{FF2B5EF4-FFF2-40B4-BE49-F238E27FC236}">
              <a16:creationId xmlns:a16="http://schemas.microsoft.com/office/drawing/2014/main" id="{06595695-885A-4848-9132-9896F0873190}"/>
            </a:ext>
          </a:extLst>
        </xdr:cNvPr>
        <xdr:cNvSpPr txBox="1"/>
      </xdr:nvSpPr>
      <xdr:spPr>
        <a:xfrm>
          <a:off x="7626427" y="1464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71972</xdr:rowOff>
    </xdr:from>
    <xdr:ext cx="469744" cy="259045"/>
    <xdr:sp macro="" textlink="">
      <xdr:nvSpPr>
        <xdr:cNvPr id="380" name="n_4mainValue【公営住宅】&#10;一人当たり面積">
          <a:extLst>
            <a:ext uri="{FF2B5EF4-FFF2-40B4-BE49-F238E27FC236}">
              <a16:creationId xmlns:a16="http://schemas.microsoft.com/office/drawing/2014/main" id="{A18A5EE2-51BF-4852-9F3F-691D77D22E29}"/>
            </a:ext>
          </a:extLst>
        </xdr:cNvPr>
        <xdr:cNvSpPr txBox="1"/>
      </xdr:nvSpPr>
      <xdr:spPr>
        <a:xfrm>
          <a:off x="6737427" y="146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F1A7BEF-4195-4C50-B74A-264B521504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6B5A502-4C65-4F88-9DD5-CEB8C1C617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19FD150-563C-4EDD-A85A-9B7BFCCCD9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DA561D80-0560-4A51-B24B-CA54278BA2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228EDFA-A3AB-4AC0-AD07-4A525127A05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C1DBA448-B371-4912-9A6C-6157834CC6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DA49EA5-064C-4BDB-A4C4-DBD47D4EA4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A848AFC-9A67-40E9-8535-0F183D7BB4D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745A9528-3F13-4C29-A43A-5D8C0928B99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58B6A48-40E2-4DAB-AB4C-BB2596EF541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C6460FBF-203F-40BF-BC6C-E1D4896D1ED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CB8ACB59-1709-4C2E-9A26-549F3C6AEFB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6E17C008-59CD-4070-8B12-AB8AB945085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87096F2B-F5A9-44B8-BA74-5537882E29C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5FADE857-8C53-466C-9AFF-608A4ED37F4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33DF57C0-F127-4DE8-A6B6-7F55F18D4F2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BCF01156-2756-44CA-84B0-868347B4C82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51A60DEE-513E-492E-B547-81B98FA93FA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E7046860-AECE-4DE9-843B-C7BA28BD66D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5B47E991-5C39-4A14-8BEB-34DF731AA10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BCAE8C6E-296B-4A59-81D9-70D335F80BB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EEBE014F-3F9E-4443-BEA2-709B8EB2F92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162D85DA-439E-49E2-8B10-A9EDD5DD316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EEE3CEE0-0A1B-453E-BDF5-97D5F129BE5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81F11761-5093-4989-AFE8-BF91D99DBC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58238</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D2FA99D2-52F4-4280-9114-9A7B9B244FBA}"/>
            </a:ext>
          </a:extLst>
        </xdr:cNvPr>
        <xdr:cNvCxnSpPr/>
      </xdr:nvCxnSpPr>
      <xdr:spPr>
        <a:xfrm flipV="1">
          <a:off x="4634865"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63159D49-6C6D-4480-A2D4-2399C73F0E7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0C6EA864-E27F-4B83-8038-39B2EC9AB34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4915</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892BDD2B-D29F-436D-8466-46954F4FD2F4}"/>
            </a:ext>
          </a:extLst>
        </xdr:cNvPr>
        <xdr:cNvSpPr txBox="1"/>
      </xdr:nvSpPr>
      <xdr:spPr>
        <a:xfrm>
          <a:off x="4673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58238</xdr:rowOff>
    </xdr:from>
    <xdr:to>
      <xdr:col>24</xdr:col>
      <xdr:colOff>152400</xdr:colOff>
      <xdr:row>100</xdr:row>
      <xdr:rowOff>58238</xdr:rowOff>
    </xdr:to>
    <xdr:cxnSp macro="">
      <xdr:nvCxnSpPr>
        <xdr:cNvPr id="410" name="直線コネクタ 409">
          <a:extLst>
            <a:ext uri="{FF2B5EF4-FFF2-40B4-BE49-F238E27FC236}">
              <a16:creationId xmlns:a16="http://schemas.microsoft.com/office/drawing/2014/main" id="{DB51E261-DE28-4265-BCC2-4A36B4F4A693}"/>
            </a:ext>
          </a:extLst>
        </xdr:cNvPr>
        <xdr:cNvCxnSpPr/>
      </xdr:nvCxnSpPr>
      <xdr:spPr>
        <a:xfrm>
          <a:off x="4546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58075</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D3D63735-B27E-40FC-A82A-4A417A8FC002}"/>
            </a:ext>
          </a:extLst>
        </xdr:cNvPr>
        <xdr:cNvSpPr txBox="1"/>
      </xdr:nvSpPr>
      <xdr:spPr>
        <a:xfrm>
          <a:off x="4673600" y="17888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35198</xdr:rowOff>
    </xdr:from>
    <xdr:to>
      <xdr:col>24</xdr:col>
      <xdr:colOff>114300</xdr:colOff>
      <xdr:row>105</xdr:row>
      <xdr:rowOff>136798</xdr:rowOff>
    </xdr:to>
    <xdr:sp macro="" textlink="">
      <xdr:nvSpPr>
        <xdr:cNvPr id="412" name="フローチャート: 判断 411">
          <a:extLst>
            <a:ext uri="{FF2B5EF4-FFF2-40B4-BE49-F238E27FC236}">
              <a16:creationId xmlns:a16="http://schemas.microsoft.com/office/drawing/2014/main" id="{6487C5E8-0539-4510-8897-D78EBACA2B83}"/>
            </a:ext>
          </a:extLst>
        </xdr:cNvPr>
        <xdr:cNvSpPr/>
      </xdr:nvSpPr>
      <xdr:spPr>
        <a:xfrm>
          <a:off x="4584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907</xdr:rowOff>
    </xdr:from>
    <xdr:to>
      <xdr:col>20</xdr:col>
      <xdr:colOff>38100</xdr:colOff>
      <xdr:row>105</xdr:row>
      <xdr:rowOff>102507</xdr:rowOff>
    </xdr:to>
    <xdr:sp macro="" textlink="">
      <xdr:nvSpPr>
        <xdr:cNvPr id="413" name="フローチャート: 判断 412">
          <a:extLst>
            <a:ext uri="{FF2B5EF4-FFF2-40B4-BE49-F238E27FC236}">
              <a16:creationId xmlns:a16="http://schemas.microsoft.com/office/drawing/2014/main" id="{8A6365D0-23BB-4C4C-A067-F4BDF9923434}"/>
            </a:ext>
          </a:extLst>
        </xdr:cNvPr>
        <xdr:cNvSpPr/>
      </xdr:nvSpPr>
      <xdr:spPr>
        <a:xfrm>
          <a:off x="3746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414" name="フローチャート: 判断 413">
          <a:extLst>
            <a:ext uri="{FF2B5EF4-FFF2-40B4-BE49-F238E27FC236}">
              <a16:creationId xmlns:a16="http://schemas.microsoft.com/office/drawing/2014/main" id="{6CC617AF-A1FF-4221-B0CB-76073752F84D}"/>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15" name="フローチャート: 判断 414">
          <a:extLst>
            <a:ext uri="{FF2B5EF4-FFF2-40B4-BE49-F238E27FC236}">
              <a16:creationId xmlns:a16="http://schemas.microsoft.com/office/drawing/2014/main" id="{8F05D882-170B-4286-A7C0-0D918A6F1FDB}"/>
            </a:ext>
          </a:extLst>
        </xdr:cNvPr>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100512</xdr:rowOff>
    </xdr:from>
    <xdr:to>
      <xdr:col>6</xdr:col>
      <xdr:colOff>38100</xdr:colOff>
      <xdr:row>105</xdr:row>
      <xdr:rowOff>30662</xdr:rowOff>
    </xdr:to>
    <xdr:sp macro="" textlink="">
      <xdr:nvSpPr>
        <xdr:cNvPr id="416" name="フローチャート: 判断 415">
          <a:extLst>
            <a:ext uri="{FF2B5EF4-FFF2-40B4-BE49-F238E27FC236}">
              <a16:creationId xmlns:a16="http://schemas.microsoft.com/office/drawing/2014/main" id="{7C8D1E07-FB98-4F43-9F81-A9BEE41CA216}"/>
            </a:ext>
          </a:extLst>
        </xdr:cNvPr>
        <xdr:cNvSpPr/>
      </xdr:nvSpPr>
      <xdr:spPr>
        <a:xfrm>
          <a:off x="1079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03AC046-EC9C-488A-AAE4-AE621A260D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0A56594-83A3-4564-BE4D-E90359D7245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A897CB7-3D8E-40F6-AE97-CC78B4C7EAB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78239E2-A17C-486D-A66E-38AF520AE27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57D191C3-B01A-4372-BAA7-C43658B94C5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76019</xdr:rowOff>
    </xdr:from>
    <xdr:to>
      <xdr:col>24</xdr:col>
      <xdr:colOff>114300</xdr:colOff>
      <xdr:row>106</xdr:row>
      <xdr:rowOff>6169</xdr:rowOff>
    </xdr:to>
    <xdr:sp macro="" textlink="">
      <xdr:nvSpPr>
        <xdr:cNvPr id="422" name="楕円 421">
          <a:extLst>
            <a:ext uri="{FF2B5EF4-FFF2-40B4-BE49-F238E27FC236}">
              <a16:creationId xmlns:a16="http://schemas.microsoft.com/office/drawing/2014/main" id="{17890E23-F35D-4E23-B226-1686870AC4D6}"/>
            </a:ext>
          </a:extLst>
        </xdr:cNvPr>
        <xdr:cNvSpPr/>
      </xdr:nvSpPr>
      <xdr:spPr>
        <a:xfrm>
          <a:off x="4584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54446</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D9956528-F956-4A6F-839B-67A292E0EC1B}"/>
            </a:ext>
          </a:extLst>
        </xdr:cNvPr>
        <xdr:cNvSpPr txBox="1"/>
      </xdr:nvSpPr>
      <xdr:spPr>
        <a:xfrm>
          <a:off x="4673600"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424" name="楕円 423">
          <a:extLst>
            <a:ext uri="{FF2B5EF4-FFF2-40B4-BE49-F238E27FC236}">
              <a16:creationId xmlns:a16="http://schemas.microsoft.com/office/drawing/2014/main" id="{106BEC30-8B83-4DFA-B0C9-CBB30EB993D8}"/>
            </a:ext>
          </a:extLst>
        </xdr:cNvPr>
        <xdr:cNvSpPr/>
      </xdr:nvSpPr>
      <xdr:spPr>
        <a:xfrm>
          <a:off x="3746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126819</xdr:rowOff>
    </xdr:to>
    <xdr:cxnSp macro="">
      <xdr:nvCxnSpPr>
        <xdr:cNvPr id="425" name="直線コネクタ 424">
          <a:extLst>
            <a:ext uri="{FF2B5EF4-FFF2-40B4-BE49-F238E27FC236}">
              <a16:creationId xmlns:a16="http://schemas.microsoft.com/office/drawing/2014/main" id="{FF4F19C8-A893-4D61-A411-04A0E50EAF58}"/>
            </a:ext>
          </a:extLst>
        </xdr:cNvPr>
        <xdr:cNvCxnSpPr/>
      </xdr:nvCxnSpPr>
      <xdr:spPr>
        <a:xfrm>
          <a:off x="3797300" y="181045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22134</xdr:rowOff>
    </xdr:from>
    <xdr:to>
      <xdr:col>15</xdr:col>
      <xdr:colOff>101600</xdr:colOff>
      <xdr:row>105</xdr:row>
      <xdr:rowOff>123734</xdr:rowOff>
    </xdr:to>
    <xdr:sp macro="" textlink="">
      <xdr:nvSpPr>
        <xdr:cNvPr id="426" name="楕円 425">
          <a:extLst>
            <a:ext uri="{FF2B5EF4-FFF2-40B4-BE49-F238E27FC236}">
              <a16:creationId xmlns:a16="http://schemas.microsoft.com/office/drawing/2014/main" id="{EF56B6DD-B9E6-440E-8CEC-D0E941933159}"/>
            </a:ext>
          </a:extLst>
        </xdr:cNvPr>
        <xdr:cNvSpPr/>
      </xdr:nvSpPr>
      <xdr:spPr>
        <a:xfrm>
          <a:off x="2857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72934</xdr:rowOff>
    </xdr:from>
    <xdr:to>
      <xdr:col>19</xdr:col>
      <xdr:colOff>177800</xdr:colOff>
      <xdr:row>105</xdr:row>
      <xdr:rowOff>102326</xdr:rowOff>
    </xdr:to>
    <xdr:cxnSp macro="">
      <xdr:nvCxnSpPr>
        <xdr:cNvPr id="427" name="直線コネクタ 426">
          <a:extLst>
            <a:ext uri="{FF2B5EF4-FFF2-40B4-BE49-F238E27FC236}">
              <a16:creationId xmlns:a16="http://schemas.microsoft.com/office/drawing/2014/main" id="{BBECF201-A6EE-4171-8324-17DA907860EA}"/>
            </a:ext>
          </a:extLst>
        </xdr:cNvPr>
        <xdr:cNvCxnSpPr/>
      </xdr:nvCxnSpPr>
      <xdr:spPr>
        <a:xfrm>
          <a:off x="2908300" y="180751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164193</xdr:rowOff>
    </xdr:from>
    <xdr:to>
      <xdr:col>10</xdr:col>
      <xdr:colOff>165100</xdr:colOff>
      <xdr:row>105</xdr:row>
      <xdr:rowOff>94343</xdr:rowOff>
    </xdr:to>
    <xdr:sp macro="" textlink="">
      <xdr:nvSpPr>
        <xdr:cNvPr id="428" name="楕円 427">
          <a:extLst>
            <a:ext uri="{FF2B5EF4-FFF2-40B4-BE49-F238E27FC236}">
              <a16:creationId xmlns:a16="http://schemas.microsoft.com/office/drawing/2014/main" id="{C3C58951-2D6F-4DD9-B838-1FACBA0B85FF}"/>
            </a:ext>
          </a:extLst>
        </xdr:cNvPr>
        <xdr:cNvSpPr/>
      </xdr:nvSpPr>
      <xdr:spPr>
        <a:xfrm>
          <a:off x="1968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43543</xdr:rowOff>
    </xdr:from>
    <xdr:to>
      <xdr:col>15</xdr:col>
      <xdr:colOff>50800</xdr:colOff>
      <xdr:row>105</xdr:row>
      <xdr:rowOff>72934</xdr:rowOff>
    </xdr:to>
    <xdr:cxnSp macro="">
      <xdr:nvCxnSpPr>
        <xdr:cNvPr id="429" name="直線コネクタ 428">
          <a:extLst>
            <a:ext uri="{FF2B5EF4-FFF2-40B4-BE49-F238E27FC236}">
              <a16:creationId xmlns:a16="http://schemas.microsoft.com/office/drawing/2014/main" id="{A87A68A7-EA9F-45FE-94D9-BFB0CDCF5B3C}"/>
            </a:ext>
          </a:extLst>
        </xdr:cNvPr>
        <xdr:cNvCxnSpPr/>
      </xdr:nvCxnSpPr>
      <xdr:spPr>
        <a:xfrm>
          <a:off x="2019300" y="180457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136434</xdr:rowOff>
    </xdr:from>
    <xdr:to>
      <xdr:col>6</xdr:col>
      <xdr:colOff>38100</xdr:colOff>
      <xdr:row>105</xdr:row>
      <xdr:rowOff>66584</xdr:rowOff>
    </xdr:to>
    <xdr:sp macro="" textlink="">
      <xdr:nvSpPr>
        <xdr:cNvPr id="430" name="楕円 429">
          <a:extLst>
            <a:ext uri="{FF2B5EF4-FFF2-40B4-BE49-F238E27FC236}">
              <a16:creationId xmlns:a16="http://schemas.microsoft.com/office/drawing/2014/main" id="{3692EE65-FCD5-43A2-BAAE-5325F15A2C89}"/>
            </a:ext>
          </a:extLst>
        </xdr:cNvPr>
        <xdr:cNvSpPr/>
      </xdr:nvSpPr>
      <xdr:spPr>
        <a:xfrm>
          <a:off x="1079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15784</xdr:rowOff>
    </xdr:from>
    <xdr:to>
      <xdr:col>10</xdr:col>
      <xdr:colOff>114300</xdr:colOff>
      <xdr:row>105</xdr:row>
      <xdr:rowOff>43543</xdr:rowOff>
    </xdr:to>
    <xdr:cxnSp macro="">
      <xdr:nvCxnSpPr>
        <xdr:cNvPr id="431" name="直線コネクタ 430">
          <a:extLst>
            <a:ext uri="{FF2B5EF4-FFF2-40B4-BE49-F238E27FC236}">
              <a16:creationId xmlns:a16="http://schemas.microsoft.com/office/drawing/2014/main" id="{0B7827C2-30D5-4EC9-A1A1-064B927D4A25}"/>
            </a:ext>
          </a:extLst>
        </xdr:cNvPr>
        <xdr:cNvCxnSpPr/>
      </xdr:nvCxnSpPr>
      <xdr:spPr>
        <a:xfrm>
          <a:off x="1130300" y="180180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119034</xdr:rowOff>
    </xdr:from>
    <xdr:ext cx="405111" cy="259045"/>
    <xdr:sp macro="" textlink="">
      <xdr:nvSpPr>
        <xdr:cNvPr id="432" name="n_1aveValue【港湾・漁港】&#10;有形固定資産減価償却率">
          <a:extLst>
            <a:ext uri="{FF2B5EF4-FFF2-40B4-BE49-F238E27FC236}">
              <a16:creationId xmlns:a16="http://schemas.microsoft.com/office/drawing/2014/main" id="{025E6D1B-DFF6-4151-AF9F-338AFE6A4338}"/>
            </a:ext>
          </a:extLst>
        </xdr:cNvPr>
        <xdr:cNvSpPr txBox="1"/>
      </xdr:nvSpPr>
      <xdr:spPr>
        <a:xfrm>
          <a:off x="3582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33" name="n_2aveValue【港湾・漁港】&#10;有形固定資産減価償却率">
          <a:extLst>
            <a:ext uri="{FF2B5EF4-FFF2-40B4-BE49-F238E27FC236}">
              <a16:creationId xmlns:a16="http://schemas.microsoft.com/office/drawing/2014/main" id="{41C8FC7C-7583-444B-8F12-D3DA811033DC}"/>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4" name="n_3aveValue【港湾・漁港】&#10;有形固定資産減価償却率">
          <a:extLst>
            <a:ext uri="{FF2B5EF4-FFF2-40B4-BE49-F238E27FC236}">
              <a16:creationId xmlns:a16="http://schemas.microsoft.com/office/drawing/2014/main" id="{D9B7F9FB-0241-4360-9D85-CFCC24D4DBCD}"/>
            </a:ext>
          </a:extLst>
        </xdr:cNvPr>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47189</xdr:rowOff>
    </xdr:from>
    <xdr:ext cx="405111" cy="259045"/>
    <xdr:sp macro="" textlink="">
      <xdr:nvSpPr>
        <xdr:cNvPr id="435" name="n_4aveValue【港湾・漁港】&#10;有形固定資産減価償却率">
          <a:extLst>
            <a:ext uri="{FF2B5EF4-FFF2-40B4-BE49-F238E27FC236}">
              <a16:creationId xmlns:a16="http://schemas.microsoft.com/office/drawing/2014/main" id="{0F77B33C-7DD1-4690-94DB-9AD5656A83EB}"/>
            </a:ext>
          </a:extLst>
        </xdr:cNvPr>
        <xdr:cNvSpPr txBox="1"/>
      </xdr:nvSpPr>
      <xdr:spPr>
        <a:xfrm>
          <a:off x="927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436" name="n_1mainValue【港湾・漁港】&#10;有形固定資産減価償却率">
          <a:extLst>
            <a:ext uri="{FF2B5EF4-FFF2-40B4-BE49-F238E27FC236}">
              <a16:creationId xmlns:a16="http://schemas.microsoft.com/office/drawing/2014/main" id="{FEA9993E-90D5-4342-90AB-034732190580}"/>
            </a:ext>
          </a:extLst>
        </xdr:cNvPr>
        <xdr:cNvSpPr txBox="1"/>
      </xdr:nvSpPr>
      <xdr:spPr>
        <a:xfrm>
          <a:off x="3582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140261</xdr:rowOff>
    </xdr:from>
    <xdr:ext cx="405111" cy="259045"/>
    <xdr:sp macro="" textlink="">
      <xdr:nvSpPr>
        <xdr:cNvPr id="437" name="n_2mainValue【港湾・漁港】&#10;有形固定資産減価償却率">
          <a:extLst>
            <a:ext uri="{FF2B5EF4-FFF2-40B4-BE49-F238E27FC236}">
              <a16:creationId xmlns:a16="http://schemas.microsoft.com/office/drawing/2014/main" id="{7247A4DD-16C4-4840-8D72-3470BC166F78}"/>
            </a:ext>
          </a:extLst>
        </xdr:cNvPr>
        <xdr:cNvSpPr txBox="1"/>
      </xdr:nvSpPr>
      <xdr:spPr>
        <a:xfrm>
          <a:off x="27057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110870</xdr:rowOff>
    </xdr:from>
    <xdr:ext cx="405111" cy="259045"/>
    <xdr:sp macro="" textlink="">
      <xdr:nvSpPr>
        <xdr:cNvPr id="438" name="n_3mainValue【港湾・漁港】&#10;有形固定資産減価償却率">
          <a:extLst>
            <a:ext uri="{FF2B5EF4-FFF2-40B4-BE49-F238E27FC236}">
              <a16:creationId xmlns:a16="http://schemas.microsoft.com/office/drawing/2014/main" id="{19004F2E-DFE1-4F2A-81AC-C0CA53A4F05F}"/>
            </a:ext>
          </a:extLst>
        </xdr:cNvPr>
        <xdr:cNvSpPr txBox="1"/>
      </xdr:nvSpPr>
      <xdr:spPr>
        <a:xfrm>
          <a:off x="1816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57711</xdr:rowOff>
    </xdr:from>
    <xdr:ext cx="405111" cy="259045"/>
    <xdr:sp macro="" textlink="">
      <xdr:nvSpPr>
        <xdr:cNvPr id="439" name="n_4mainValue【港湾・漁港】&#10;有形固定資産減価償却率">
          <a:extLst>
            <a:ext uri="{FF2B5EF4-FFF2-40B4-BE49-F238E27FC236}">
              <a16:creationId xmlns:a16="http://schemas.microsoft.com/office/drawing/2014/main" id="{E1EEA277-8704-48BB-A284-DE4280152F2F}"/>
            </a:ext>
          </a:extLst>
        </xdr:cNvPr>
        <xdr:cNvSpPr txBox="1"/>
      </xdr:nvSpPr>
      <xdr:spPr>
        <a:xfrm>
          <a:off x="927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17137A43-BB3E-4EF7-9838-36F04B48D1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ED1ACCA4-BDEF-4F48-A412-17A9568FD6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2D152212-9673-44C4-B2CF-0591AD06BB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6FAD7BE6-F391-48FD-B463-82576069D46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6C67071-237E-4B45-A023-9CD7FA803F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6917665-2ECF-47F1-A9BD-D2832A974C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C8537DCE-3855-45D1-9449-8CDC798898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5137490C-62EE-4A5D-A01C-B50EEFC6C6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914FC65-89F5-479A-82B8-2371CB0E6F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30024AA-0DD9-4DA1-A07C-7190CBF6DC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3D293607-E3E6-4EDD-AD30-D29AD8EA5D2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3A92165A-69A4-4558-9F7F-726E7F14F34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D6422EC0-8D58-40E9-8295-9A52EC11BCF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83981659-255F-4624-8E7E-36371E1BCB66}"/>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2AD33C0A-4CDD-4245-BD6A-F314F6521EC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87C9B2D4-8316-4807-84CD-0B05BCAF3AEF}"/>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48BE8CA5-1961-46D5-B6FC-86D7B0CAD97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8A1A493E-224D-4FFC-8B09-4298FC7CA0C3}"/>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18B73592-E919-4BF8-8133-7A7B5371B03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9" name="テキスト ボックス 458">
          <a:extLst>
            <a:ext uri="{FF2B5EF4-FFF2-40B4-BE49-F238E27FC236}">
              <a16:creationId xmlns:a16="http://schemas.microsoft.com/office/drawing/2014/main" id="{CA253039-A5B6-4588-AE61-2FF5FC1B19BD}"/>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9CAD4FB-DE36-41B5-8ACD-A4643835A4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61" name="テキスト ボックス 460">
          <a:extLst>
            <a:ext uri="{FF2B5EF4-FFF2-40B4-BE49-F238E27FC236}">
              <a16:creationId xmlns:a16="http://schemas.microsoft.com/office/drawing/2014/main" id="{04291352-2C67-4B72-9090-DF37C2E894F5}"/>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EA951E9D-97BC-4D01-B4F9-E023D007628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24674</xdr:rowOff>
    </xdr:from>
    <xdr:to>
      <xdr:col>54</xdr:col>
      <xdr:colOff>189865</xdr:colOff>
      <xdr:row>108</xdr:row>
      <xdr:rowOff>152364</xdr:rowOff>
    </xdr:to>
    <xdr:cxnSp macro="">
      <xdr:nvCxnSpPr>
        <xdr:cNvPr id="463" name="直線コネクタ 462">
          <a:extLst>
            <a:ext uri="{FF2B5EF4-FFF2-40B4-BE49-F238E27FC236}">
              <a16:creationId xmlns:a16="http://schemas.microsoft.com/office/drawing/2014/main" id="{147286F0-C598-4BE5-82A5-46E9B6C8241C}"/>
            </a:ext>
          </a:extLst>
        </xdr:cNvPr>
        <xdr:cNvCxnSpPr/>
      </xdr:nvCxnSpPr>
      <xdr:spPr>
        <a:xfrm flipV="1">
          <a:off x="10476865" y="17169674"/>
          <a:ext cx="0" cy="149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156191</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781277C3-3F62-469A-B297-49104EB321A3}"/>
            </a:ext>
          </a:extLst>
        </xdr:cNvPr>
        <xdr:cNvSpPr txBox="1"/>
      </xdr:nvSpPr>
      <xdr:spPr>
        <a:xfrm>
          <a:off x="10515600" y="186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152364</xdr:rowOff>
    </xdr:from>
    <xdr:to>
      <xdr:col>55</xdr:col>
      <xdr:colOff>88900</xdr:colOff>
      <xdr:row>108</xdr:row>
      <xdr:rowOff>152364</xdr:rowOff>
    </xdr:to>
    <xdr:cxnSp macro="">
      <xdr:nvCxnSpPr>
        <xdr:cNvPr id="465" name="直線コネクタ 464">
          <a:extLst>
            <a:ext uri="{FF2B5EF4-FFF2-40B4-BE49-F238E27FC236}">
              <a16:creationId xmlns:a16="http://schemas.microsoft.com/office/drawing/2014/main" id="{652530BF-6E3B-4CB3-899C-1A54B1906C02}"/>
            </a:ext>
          </a:extLst>
        </xdr:cNvPr>
        <xdr:cNvCxnSpPr/>
      </xdr:nvCxnSpPr>
      <xdr:spPr>
        <a:xfrm>
          <a:off x="10388600" y="1866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142801</xdr:rowOff>
    </xdr:from>
    <xdr:ext cx="754822" cy="259045"/>
    <xdr:sp macro="" textlink="">
      <xdr:nvSpPr>
        <xdr:cNvPr id="466" name="【港湾・漁港】&#10;一人当たり有形固定資産（償却資産）額最大値テキスト">
          <a:extLst>
            <a:ext uri="{FF2B5EF4-FFF2-40B4-BE49-F238E27FC236}">
              <a16:creationId xmlns:a16="http://schemas.microsoft.com/office/drawing/2014/main" id="{CB9040D3-31EA-40C3-B6A0-1D6F1186CDBC}"/>
            </a:ext>
          </a:extLst>
        </xdr:cNvPr>
        <xdr:cNvSpPr txBox="1"/>
      </xdr:nvSpPr>
      <xdr:spPr>
        <a:xfrm>
          <a:off x="10515600" y="1694490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11,805,717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24674</xdr:rowOff>
    </xdr:from>
    <xdr:to>
      <xdr:col>55</xdr:col>
      <xdr:colOff>88900</xdr:colOff>
      <xdr:row>100</xdr:row>
      <xdr:rowOff>24674</xdr:rowOff>
    </xdr:to>
    <xdr:cxnSp macro="">
      <xdr:nvCxnSpPr>
        <xdr:cNvPr id="467" name="直線コネクタ 466">
          <a:extLst>
            <a:ext uri="{FF2B5EF4-FFF2-40B4-BE49-F238E27FC236}">
              <a16:creationId xmlns:a16="http://schemas.microsoft.com/office/drawing/2014/main" id="{1EB1ED68-A9F7-4CFB-B442-7D53A043C5E6}"/>
            </a:ext>
          </a:extLst>
        </xdr:cNvPr>
        <xdr:cNvCxnSpPr/>
      </xdr:nvCxnSpPr>
      <xdr:spPr>
        <a:xfrm>
          <a:off x="10388600" y="1716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45801</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B6433552-BBFC-42AC-B946-8591A5492FB9}"/>
            </a:ext>
          </a:extLst>
        </xdr:cNvPr>
        <xdr:cNvSpPr txBox="1"/>
      </xdr:nvSpPr>
      <xdr:spPr>
        <a:xfrm>
          <a:off x="10515600" y="183909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67374</xdr:rowOff>
    </xdr:from>
    <xdr:to>
      <xdr:col>55</xdr:col>
      <xdr:colOff>50800</xdr:colOff>
      <xdr:row>107</xdr:row>
      <xdr:rowOff>168974</xdr:rowOff>
    </xdr:to>
    <xdr:sp macro="" textlink="">
      <xdr:nvSpPr>
        <xdr:cNvPr id="469" name="フローチャート: 判断 468">
          <a:extLst>
            <a:ext uri="{FF2B5EF4-FFF2-40B4-BE49-F238E27FC236}">
              <a16:creationId xmlns:a16="http://schemas.microsoft.com/office/drawing/2014/main" id="{A79FC9D1-D58A-472B-9161-B1D2C683EBF6}"/>
            </a:ext>
          </a:extLst>
        </xdr:cNvPr>
        <xdr:cNvSpPr/>
      </xdr:nvSpPr>
      <xdr:spPr>
        <a:xfrm>
          <a:off x="10426700" y="1841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95569</xdr:rowOff>
    </xdr:from>
    <xdr:to>
      <xdr:col>50</xdr:col>
      <xdr:colOff>165100</xdr:colOff>
      <xdr:row>108</xdr:row>
      <xdr:rowOff>25719</xdr:rowOff>
    </xdr:to>
    <xdr:sp macro="" textlink="">
      <xdr:nvSpPr>
        <xdr:cNvPr id="470" name="フローチャート: 判断 469">
          <a:extLst>
            <a:ext uri="{FF2B5EF4-FFF2-40B4-BE49-F238E27FC236}">
              <a16:creationId xmlns:a16="http://schemas.microsoft.com/office/drawing/2014/main" id="{1AE0FDFB-E365-4D21-9766-03250CD7F796}"/>
            </a:ext>
          </a:extLst>
        </xdr:cNvPr>
        <xdr:cNvSpPr/>
      </xdr:nvSpPr>
      <xdr:spPr>
        <a:xfrm>
          <a:off x="9588500" y="1844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111892</xdr:rowOff>
    </xdr:from>
    <xdr:to>
      <xdr:col>46</xdr:col>
      <xdr:colOff>38100</xdr:colOff>
      <xdr:row>107</xdr:row>
      <xdr:rowOff>42042</xdr:rowOff>
    </xdr:to>
    <xdr:sp macro="" textlink="">
      <xdr:nvSpPr>
        <xdr:cNvPr id="471" name="フローチャート: 判断 470">
          <a:extLst>
            <a:ext uri="{FF2B5EF4-FFF2-40B4-BE49-F238E27FC236}">
              <a16:creationId xmlns:a16="http://schemas.microsoft.com/office/drawing/2014/main" id="{B8451303-4656-4EBD-865C-F0C2BD8BEE08}"/>
            </a:ext>
          </a:extLst>
        </xdr:cNvPr>
        <xdr:cNvSpPr/>
      </xdr:nvSpPr>
      <xdr:spPr>
        <a:xfrm>
          <a:off x="8699500" y="182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99268</xdr:rowOff>
    </xdr:from>
    <xdr:to>
      <xdr:col>41</xdr:col>
      <xdr:colOff>101600</xdr:colOff>
      <xdr:row>107</xdr:row>
      <xdr:rowOff>29418</xdr:rowOff>
    </xdr:to>
    <xdr:sp macro="" textlink="">
      <xdr:nvSpPr>
        <xdr:cNvPr id="472" name="フローチャート: 判断 471">
          <a:extLst>
            <a:ext uri="{FF2B5EF4-FFF2-40B4-BE49-F238E27FC236}">
              <a16:creationId xmlns:a16="http://schemas.microsoft.com/office/drawing/2014/main" id="{DAA60F08-CA71-4DCE-A1F1-F774F1FE38F4}"/>
            </a:ext>
          </a:extLst>
        </xdr:cNvPr>
        <xdr:cNvSpPr/>
      </xdr:nvSpPr>
      <xdr:spPr>
        <a:xfrm>
          <a:off x="7810500" y="182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104153</xdr:rowOff>
    </xdr:from>
    <xdr:to>
      <xdr:col>36</xdr:col>
      <xdr:colOff>165100</xdr:colOff>
      <xdr:row>107</xdr:row>
      <xdr:rowOff>34303</xdr:rowOff>
    </xdr:to>
    <xdr:sp macro="" textlink="">
      <xdr:nvSpPr>
        <xdr:cNvPr id="473" name="フローチャート: 判断 472">
          <a:extLst>
            <a:ext uri="{FF2B5EF4-FFF2-40B4-BE49-F238E27FC236}">
              <a16:creationId xmlns:a16="http://schemas.microsoft.com/office/drawing/2014/main" id="{6C035825-9937-4E7D-A276-0F1AD6463C55}"/>
            </a:ext>
          </a:extLst>
        </xdr:cNvPr>
        <xdr:cNvSpPr/>
      </xdr:nvSpPr>
      <xdr:spPr>
        <a:xfrm>
          <a:off x="6921500" y="1827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DF39AE5-AE79-4E5C-925D-06638317CE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5035AFE-1B83-4F00-91FE-2A30F57323D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A6335B2-91AB-4D60-B533-32A5108696C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680117EE-2A0A-4F6F-B957-D14216F6E0C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335CBC9-4346-4DC0-B233-CF16DF00D76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154966</xdr:rowOff>
    </xdr:from>
    <xdr:to>
      <xdr:col>55</xdr:col>
      <xdr:colOff>50800</xdr:colOff>
      <xdr:row>104</xdr:row>
      <xdr:rowOff>85116</xdr:rowOff>
    </xdr:to>
    <xdr:sp macro="" textlink="">
      <xdr:nvSpPr>
        <xdr:cNvPr id="479" name="楕円 478">
          <a:extLst>
            <a:ext uri="{FF2B5EF4-FFF2-40B4-BE49-F238E27FC236}">
              <a16:creationId xmlns:a16="http://schemas.microsoft.com/office/drawing/2014/main" id="{6FE46169-ADAD-4D65-A9BB-911CB576A444}"/>
            </a:ext>
          </a:extLst>
        </xdr:cNvPr>
        <xdr:cNvSpPr/>
      </xdr:nvSpPr>
      <xdr:spPr>
        <a:xfrm>
          <a:off x="10426700" y="1781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6393</xdr:rowOff>
    </xdr:from>
    <xdr:ext cx="690189" cy="259045"/>
    <xdr:sp macro="" textlink="">
      <xdr:nvSpPr>
        <xdr:cNvPr id="480" name="【港湾・漁港】&#10;一人当たり有形固定資産（償却資産）額該当値テキスト">
          <a:extLst>
            <a:ext uri="{FF2B5EF4-FFF2-40B4-BE49-F238E27FC236}">
              <a16:creationId xmlns:a16="http://schemas.microsoft.com/office/drawing/2014/main" id="{388A4357-4486-4F2F-9686-72262BF7E071}"/>
            </a:ext>
          </a:extLst>
        </xdr:cNvPr>
        <xdr:cNvSpPr txBox="1"/>
      </xdr:nvSpPr>
      <xdr:spPr>
        <a:xfrm>
          <a:off x="10515600" y="17665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2139</xdr:rowOff>
    </xdr:from>
    <xdr:to>
      <xdr:col>50</xdr:col>
      <xdr:colOff>165100</xdr:colOff>
      <xdr:row>104</xdr:row>
      <xdr:rowOff>103739</xdr:rowOff>
    </xdr:to>
    <xdr:sp macro="" textlink="">
      <xdr:nvSpPr>
        <xdr:cNvPr id="481" name="楕円 480">
          <a:extLst>
            <a:ext uri="{FF2B5EF4-FFF2-40B4-BE49-F238E27FC236}">
              <a16:creationId xmlns:a16="http://schemas.microsoft.com/office/drawing/2014/main" id="{4EA56E0C-1931-4E80-BD9A-A9A999D40E8B}"/>
            </a:ext>
          </a:extLst>
        </xdr:cNvPr>
        <xdr:cNvSpPr/>
      </xdr:nvSpPr>
      <xdr:spPr>
        <a:xfrm>
          <a:off x="9588500" y="178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34316</xdr:rowOff>
    </xdr:from>
    <xdr:to>
      <xdr:col>55</xdr:col>
      <xdr:colOff>0</xdr:colOff>
      <xdr:row>104</xdr:row>
      <xdr:rowOff>52939</xdr:rowOff>
    </xdr:to>
    <xdr:cxnSp macro="">
      <xdr:nvCxnSpPr>
        <xdr:cNvPr id="482" name="直線コネクタ 481">
          <a:extLst>
            <a:ext uri="{FF2B5EF4-FFF2-40B4-BE49-F238E27FC236}">
              <a16:creationId xmlns:a16="http://schemas.microsoft.com/office/drawing/2014/main" id="{072E029C-9C1B-405A-895C-EEE62FB268F9}"/>
            </a:ext>
          </a:extLst>
        </xdr:cNvPr>
        <xdr:cNvCxnSpPr/>
      </xdr:nvCxnSpPr>
      <xdr:spPr>
        <a:xfrm flipV="1">
          <a:off x="9639300" y="17865116"/>
          <a:ext cx="8382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19621</xdr:rowOff>
    </xdr:from>
    <xdr:to>
      <xdr:col>46</xdr:col>
      <xdr:colOff>38100</xdr:colOff>
      <xdr:row>104</xdr:row>
      <xdr:rowOff>121221</xdr:rowOff>
    </xdr:to>
    <xdr:sp macro="" textlink="">
      <xdr:nvSpPr>
        <xdr:cNvPr id="483" name="楕円 482">
          <a:extLst>
            <a:ext uri="{FF2B5EF4-FFF2-40B4-BE49-F238E27FC236}">
              <a16:creationId xmlns:a16="http://schemas.microsoft.com/office/drawing/2014/main" id="{29CA047B-7D44-450D-B371-958E8B1DF8BD}"/>
            </a:ext>
          </a:extLst>
        </xdr:cNvPr>
        <xdr:cNvSpPr/>
      </xdr:nvSpPr>
      <xdr:spPr>
        <a:xfrm>
          <a:off x="8699500" y="1785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52939</xdr:rowOff>
    </xdr:from>
    <xdr:to>
      <xdr:col>50</xdr:col>
      <xdr:colOff>114300</xdr:colOff>
      <xdr:row>104</xdr:row>
      <xdr:rowOff>70421</xdr:rowOff>
    </xdr:to>
    <xdr:cxnSp macro="">
      <xdr:nvCxnSpPr>
        <xdr:cNvPr id="484" name="直線コネクタ 483">
          <a:extLst>
            <a:ext uri="{FF2B5EF4-FFF2-40B4-BE49-F238E27FC236}">
              <a16:creationId xmlns:a16="http://schemas.microsoft.com/office/drawing/2014/main" id="{9C55A2D3-BDDB-4343-B04D-E39745184DA7}"/>
            </a:ext>
          </a:extLst>
        </xdr:cNvPr>
        <xdr:cNvCxnSpPr/>
      </xdr:nvCxnSpPr>
      <xdr:spPr>
        <a:xfrm flipV="1">
          <a:off x="8750300" y="17883739"/>
          <a:ext cx="889000" cy="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30953</xdr:rowOff>
    </xdr:from>
    <xdr:to>
      <xdr:col>41</xdr:col>
      <xdr:colOff>101600</xdr:colOff>
      <xdr:row>104</xdr:row>
      <xdr:rowOff>132553</xdr:rowOff>
    </xdr:to>
    <xdr:sp macro="" textlink="">
      <xdr:nvSpPr>
        <xdr:cNvPr id="485" name="楕円 484">
          <a:extLst>
            <a:ext uri="{FF2B5EF4-FFF2-40B4-BE49-F238E27FC236}">
              <a16:creationId xmlns:a16="http://schemas.microsoft.com/office/drawing/2014/main" id="{F8AA2DE9-982C-48F1-BE0F-D7DA79B4F247}"/>
            </a:ext>
          </a:extLst>
        </xdr:cNvPr>
        <xdr:cNvSpPr/>
      </xdr:nvSpPr>
      <xdr:spPr>
        <a:xfrm>
          <a:off x="7810500" y="178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70421</xdr:rowOff>
    </xdr:from>
    <xdr:to>
      <xdr:col>45</xdr:col>
      <xdr:colOff>177800</xdr:colOff>
      <xdr:row>104</xdr:row>
      <xdr:rowOff>81753</xdr:rowOff>
    </xdr:to>
    <xdr:cxnSp macro="">
      <xdr:nvCxnSpPr>
        <xdr:cNvPr id="486" name="直線コネクタ 485">
          <a:extLst>
            <a:ext uri="{FF2B5EF4-FFF2-40B4-BE49-F238E27FC236}">
              <a16:creationId xmlns:a16="http://schemas.microsoft.com/office/drawing/2014/main" id="{C3B65AC3-3F62-4334-816C-18A30A1C8098}"/>
            </a:ext>
          </a:extLst>
        </xdr:cNvPr>
        <xdr:cNvCxnSpPr/>
      </xdr:nvCxnSpPr>
      <xdr:spPr>
        <a:xfrm flipV="1">
          <a:off x="7861300" y="17901221"/>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56400</xdr:rowOff>
    </xdr:from>
    <xdr:to>
      <xdr:col>36</xdr:col>
      <xdr:colOff>165100</xdr:colOff>
      <xdr:row>104</xdr:row>
      <xdr:rowOff>158000</xdr:rowOff>
    </xdr:to>
    <xdr:sp macro="" textlink="">
      <xdr:nvSpPr>
        <xdr:cNvPr id="487" name="楕円 486">
          <a:extLst>
            <a:ext uri="{FF2B5EF4-FFF2-40B4-BE49-F238E27FC236}">
              <a16:creationId xmlns:a16="http://schemas.microsoft.com/office/drawing/2014/main" id="{946685B8-4B32-4D9F-8F4C-3F9EC202460E}"/>
            </a:ext>
          </a:extLst>
        </xdr:cNvPr>
        <xdr:cNvSpPr/>
      </xdr:nvSpPr>
      <xdr:spPr>
        <a:xfrm>
          <a:off x="6921500" y="178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81753</xdr:rowOff>
    </xdr:from>
    <xdr:to>
      <xdr:col>41</xdr:col>
      <xdr:colOff>50800</xdr:colOff>
      <xdr:row>104</xdr:row>
      <xdr:rowOff>107200</xdr:rowOff>
    </xdr:to>
    <xdr:cxnSp macro="">
      <xdr:nvCxnSpPr>
        <xdr:cNvPr id="488" name="直線コネクタ 487">
          <a:extLst>
            <a:ext uri="{FF2B5EF4-FFF2-40B4-BE49-F238E27FC236}">
              <a16:creationId xmlns:a16="http://schemas.microsoft.com/office/drawing/2014/main" id="{DBC906B7-37BC-4CBF-BE57-FB681DC9C34E}"/>
            </a:ext>
          </a:extLst>
        </xdr:cNvPr>
        <xdr:cNvCxnSpPr/>
      </xdr:nvCxnSpPr>
      <xdr:spPr>
        <a:xfrm flipV="1">
          <a:off x="6972300" y="17912553"/>
          <a:ext cx="889000" cy="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16846</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C06E7CB8-DA81-4511-BD98-AF3DE1859666}"/>
            </a:ext>
          </a:extLst>
        </xdr:cNvPr>
        <xdr:cNvSpPr txBox="1"/>
      </xdr:nvSpPr>
      <xdr:spPr>
        <a:xfrm>
          <a:off x="9281505" y="18533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33169</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9BCF05B2-18DD-4F0C-B294-EA28FE6768EA}"/>
            </a:ext>
          </a:extLst>
        </xdr:cNvPr>
        <xdr:cNvSpPr txBox="1"/>
      </xdr:nvSpPr>
      <xdr:spPr>
        <a:xfrm>
          <a:off x="8405205" y="183783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20545</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66E063F7-5BF3-48BB-931F-C07537BDAAA1}"/>
            </a:ext>
          </a:extLst>
        </xdr:cNvPr>
        <xdr:cNvSpPr txBox="1"/>
      </xdr:nvSpPr>
      <xdr:spPr>
        <a:xfrm>
          <a:off x="7516205" y="18365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25430</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5774425C-E85B-4DE2-AB0F-63F9A3C313FB}"/>
            </a:ext>
          </a:extLst>
        </xdr:cNvPr>
        <xdr:cNvSpPr txBox="1"/>
      </xdr:nvSpPr>
      <xdr:spPr>
        <a:xfrm>
          <a:off x="6627205" y="18370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120266</xdr:rowOff>
    </xdr:from>
    <xdr:ext cx="690189" cy="259045"/>
    <xdr:sp macro="" textlink="">
      <xdr:nvSpPr>
        <xdr:cNvPr id="493" name="n_1mainValue【港湾・漁港】&#10;一人当たり有形固定資産（償却資産）額">
          <a:extLst>
            <a:ext uri="{FF2B5EF4-FFF2-40B4-BE49-F238E27FC236}">
              <a16:creationId xmlns:a16="http://schemas.microsoft.com/office/drawing/2014/main" id="{BC759F4E-26FB-4DA8-AC24-46A23091D67C}"/>
            </a:ext>
          </a:extLst>
        </xdr:cNvPr>
        <xdr:cNvSpPr txBox="1"/>
      </xdr:nvSpPr>
      <xdr:spPr>
        <a:xfrm>
          <a:off x="9281505" y="176081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137748</xdr:rowOff>
    </xdr:from>
    <xdr:ext cx="690189" cy="259045"/>
    <xdr:sp macro="" textlink="">
      <xdr:nvSpPr>
        <xdr:cNvPr id="494" name="n_2mainValue【港湾・漁港】&#10;一人当たり有形固定資産（償却資産）額">
          <a:extLst>
            <a:ext uri="{FF2B5EF4-FFF2-40B4-BE49-F238E27FC236}">
              <a16:creationId xmlns:a16="http://schemas.microsoft.com/office/drawing/2014/main" id="{0A2527C6-2721-4231-AD5B-24730CF93B7F}"/>
            </a:ext>
          </a:extLst>
        </xdr:cNvPr>
        <xdr:cNvSpPr txBox="1"/>
      </xdr:nvSpPr>
      <xdr:spPr>
        <a:xfrm>
          <a:off x="8405205" y="176256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149080</xdr:rowOff>
    </xdr:from>
    <xdr:ext cx="690189" cy="259045"/>
    <xdr:sp macro="" textlink="">
      <xdr:nvSpPr>
        <xdr:cNvPr id="495" name="n_3mainValue【港湾・漁港】&#10;一人当たり有形固定資産（償却資産）額">
          <a:extLst>
            <a:ext uri="{FF2B5EF4-FFF2-40B4-BE49-F238E27FC236}">
              <a16:creationId xmlns:a16="http://schemas.microsoft.com/office/drawing/2014/main" id="{1558B61D-5AF8-460A-AC86-CAC2CDD901E2}"/>
            </a:ext>
          </a:extLst>
        </xdr:cNvPr>
        <xdr:cNvSpPr txBox="1"/>
      </xdr:nvSpPr>
      <xdr:spPr>
        <a:xfrm>
          <a:off x="7516205" y="17636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3077</xdr:rowOff>
    </xdr:from>
    <xdr:ext cx="690189" cy="259045"/>
    <xdr:sp macro="" textlink="">
      <xdr:nvSpPr>
        <xdr:cNvPr id="496" name="n_4mainValue【港湾・漁港】&#10;一人当たり有形固定資産（償却資産）額">
          <a:extLst>
            <a:ext uri="{FF2B5EF4-FFF2-40B4-BE49-F238E27FC236}">
              <a16:creationId xmlns:a16="http://schemas.microsoft.com/office/drawing/2014/main" id="{19EAABE6-8F26-4D96-8210-AEE897F2A611}"/>
            </a:ext>
          </a:extLst>
        </xdr:cNvPr>
        <xdr:cNvSpPr txBox="1"/>
      </xdr:nvSpPr>
      <xdr:spPr>
        <a:xfrm>
          <a:off x="6627205" y="17662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F0C9EB8D-25AC-4D67-88AF-CAC8092E160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9F7E7CD8-526C-45C9-882A-E805AC21EF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4734217A-9841-4EA8-BF0E-569978E5B9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D4828282-13A2-49A9-95BF-F7EA24FF7C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A42126C3-CBB2-4FB4-809C-211777DC16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4C45ABDA-D6AD-4971-9AF4-C7B59F0147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B6109518-39FE-4149-B639-68C9334D51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D012B81B-55C6-48A0-AD88-9A34344FA98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9C60BD92-FE51-478F-97AF-4FE05A52FCB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200BFED0-313E-4042-8F94-B2A913CB51B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9C138F1E-8856-4401-A514-6046DA60B1E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B87BDC09-4247-4106-9031-A9DAB0AE910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1BCB1A99-667B-4FDD-B975-68C80AED453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BBB84376-B19A-4294-8E6E-77DCD3A37B6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659840ED-6BB3-469C-ABB8-CC0A1E7286C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81A5E9EE-D449-4091-83B0-EA3DEC6BE69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9AA5538-0995-4ACB-952B-D31CA10BB4F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3ABF8C72-E0A1-4901-A3C8-ADF38C6CAD4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5B691889-0597-4A12-B84F-088F44E873B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A142EBA4-691B-47AF-B5BB-F8531E3ACC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819700C1-77D1-4F70-B736-9DEBDE2191E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96B5612-ED09-46F3-A34B-0BD2B28AA85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529CBB75-935E-4B63-A7C7-84158A4CD9F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BD8177F7-CF7C-41E8-B38B-7C49EE08F4B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7D61ADD0-BB84-400F-B3A4-C42D9A3925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814AF485-07BB-4700-8253-B53A033EEB5D}"/>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8F3EB176-3415-4E93-86D2-C0108BC64CF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75AD88B8-ECFE-486E-85AA-AD22179468A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14F3C597-0636-40B6-9CCA-559D33C19EE2}"/>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CE12818F-CDB7-4F1F-B1A7-8C8EF938A1F7}"/>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1A3B930E-E46F-41DB-9AE6-EB93A59FE447}"/>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28" name="フローチャート: 判断 527">
          <a:extLst>
            <a:ext uri="{FF2B5EF4-FFF2-40B4-BE49-F238E27FC236}">
              <a16:creationId xmlns:a16="http://schemas.microsoft.com/office/drawing/2014/main" id="{51DB9959-D146-44F4-AA0A-D33BCABB53C9}"/>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529" name="フローチャート: 判断 528">
          <a:extLst>
            <a:ext uri="{FF2B5EF4-FFF2-40B4-BE49-F238E27FC236}">
              <a16:creationId xmlns:a16="http://schemas.microsoft.com/office/drawing/2014/main" id="{FEA4A23B-915B-4975-B5F2-722C06E4B472}"/>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530" name="フローチャート: 判断 529">
          <a:extLst>
            <a:ext uri="{FF2B5EF4-FFF2-40B4-BE49-F238E27FC236}">
              <a16:creationId xmlns:a16="http://schemas.microsoft.com/office/drawing/2014/main" id="{689B854B-A961-4B5F-97D7-24F3BCB11CA7}"/>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31" name="フローチャート: 判断 530">
          <a:extLst>
            <a:ext uri="{FF2B5EF4-FFF2-40B4-BE49-F238E27FC236}">
              <a16:creationId xmlns:a16="http://schemas.microsoft.com/office/drawing/2014/main" id="{676F2F0E-A580-4D14-A156-69BCB2632B41}"/>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2" name="フローチャート: 判断 531">
          <a:extLst>
            <a:ext uri="{FF2B5EF4-FFF2-40B4-BE49-F238E27FC236}">
              <a16:creationId xmlns:a16="http://schemas.microsoft.com/office/drawing/2014/main" id="{CF6C40FA-DD22-4640-AF6E-FA5989A61305}"/>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D3E4823-29B9-4EC9-84F3-0FC1540BB2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B698F19-C56C-4C42-9762-3ADA1F040F5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92BD92B-BA6E-46DC-9AE8-85A4E2B5E0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256841D-9A29-4158-A704-603DF1EDA5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2F111E3-BC31-4B26-BB65-573CD658EB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160927</xdr:rowOff>
    </xdr:from>
    <xdr:to>
      <xdr:col>85</xdr:col>
      <xdr:colOff>177800</xdr:colOff>
      <xdr:row>40</xdr:row>
      <xdr:rowOff>91077</xdr:rowOff>
    </xdr:to>
    <xdr:sp macro="" textlink="">
      <xdr:nvSpPr>
        <xdr:cNvPr id="538" name="楕円 537">
          <a:extLst>
            <a:ext uri="{FF2B5EF4-FFF2-40B4-BE49-F238E27FC236}">
              <a16:creationId xmlns:a16="http://schemas.microsoft.com/office/drawing/2014/main" id="{85EC69FD-2DC4-4A21-8309-9543E3F915DC}"/>
            </a:ext>
          </a:extLst>
        </xdr:cNvPr>
        <xdr:cNvSpPr/>
      </xdr:nvSpPr>
      <xdr:spPr>
        <a:xfrm>
          <a:off x="16268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139354</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20E9B9E6-D104-4749-A0C7-BFC45280C986}"/>
            </a:ext>
          </a:extLst>
        </xdr:cNvPr>
        <xdr:cNvSpPr txBox="1"/>
      </xdr:nvSpPr>
      <xdr:spPr>
        <a:xfrm>
          <a:off x="16357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141333</xdr:rowOff>
    </xdr:from>
    <xdr:to>
      <xdr:col>81</xdr:col>
      <xdr:colOff>101600</xdr:colOff>
      <xdr:row>40</xdr:row>
      <xdr:rowOff>71483</xdr:rowOff>
    </xdr:to>
    <xdr:sp macro="" textlink="">
      <xdr:nvSpPr>
        <xdr:cNvPr id="540" name="楕円 539">
          <a:extLst>
            <a:ext uri="{FF2B5EF4-FFF2-40B4-BE49-F238E27FC236}">
              <a16:creationId xmlns:a16="http://schemas.microsoft.com/office/drawing/2014/main" id="{3D8D8510-1D9B-4275-BD66-65E502553CEF}"/>
            </a:ext>
          </a:extLst>
        </xdr:cNvPr>
        <xdr:cNvSpPr/>
      </xdr:nvSpPr>
      <xdr:spPr>
        <a:xfrm>
          <a:off x="15430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20683</xdr:rowOff>
    </xdr:from>
    <xdr:to>
      <xdr:col>85</xdr:col>
      <xdr:colOff>127000</xdr:colOff>
      <xdr:row>40</xdr:row>
      <xdr:rowOff>40277</xdr:rowOff>
    </xdr:to>
    <xdr:cxnSp macro="">
      <xdr:nvCxnSpPr>
        <xdr:cNvPr id="541" name="直線コネクタ 540">
          <a:extLst>
            <a:ext uri="{FF2B5EF4-FFF2-40B4-BE49-F238E27FC236}">
              <a16:creationId xmlns:a16="http://schemas.microsoft.com/office/drawing/2014/main" id="{2383AF00-CB56-4C07-9FA7-F17C151F2E21}"/>
            </a:ext>
          </a:extLst>
        </xdr:cNvPr>
        <xdr:cNvCxnSpPr/>
      </xdr:nvCxnSpPr>
      <xdr:spPr>
        <a:xfrm>
          <a:off x="15481300" y="68786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120106</xdr:rowOff>
    </xdr:from>
    <xdr:to>
      <xdr:col>76</xdr:col>
      <xdr:colOff>165100</xdr:colOff>
      <xdr:row>40</xdr:row>
      <xdr:rowOff>50256</xdr:rowOff>
    </xdr:to>
    <xdr:sp macro="" textlink="">
      <xdr:nvSpPr>
        <xdr:cNvPr id="542" name="楕円 541">
          <a:extLst>
            <a:ext uri="{FF2B5EF4-FFF2-40B4-BE49-F238E27FC236}">
              <a16:creationId xmlns:a16="http://schemas.microsoft.com/office/drawing/2014/main" id="{CEFC7A26-E58B-4AB5-9623-AC7035374803}"/>
            </a:ext>
          </a:extLst>
        </xdr:cNvPr>
        <xdr:cNvSpPr/>
      </xdr:nvSpPr>
      <xdr:spPr>
        <a:xfrm>
          <a:off x="14541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40</xdr:row>
      <xdr:rowOff>20683</xdr:rowOff>
    </xdr:to>
    <xdr:cxnSp macro="">
      <xdr:nvCxnSpPr>
        <xdr:cNvPr id="543" name="直線コネクタ 542">
          <a:extLst>
            <a:ext uri="{FF2B5EF4-FFF2-40B4-BE49-F238E27FC236}">
              <a16:creationId xmlns:a16="http://schemas.microsoft.com/office/drawing/2014/main" id="{5696EF06-D5C8-4C7A-B56A-97CA58DF11C3}"/>
            </a:ext>
          </a:extLst>
        </xdr:cNvPr>
        <xdr:cNvCxnSpPr/>
      </xdr:nvCxnSpPr>
      <xdr:spPr>
        <a:xfrm>
          <a:off x="14592300" y="68574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97246</xdr:rowOff>
    </xdr:from>
    <xdr:to>
      <xdr:col>72</xdr:col>
      <xdr:colOff>38100</xdr:colOff>
      <xdr:row>40</xdr:row>
      <xdr:rowOff>27396</xdr:rowOff>
    </xdr:to>
    <xdr:sp macro="" textlink="">
      <xdr:nvSpPr>
        <xdr:cNvPr id="544" name="楕円 543">
          <a:extLst>
            <a:ext uri="{FF2B5EF4-FFF2-40B4-BE49-F238E27FC236}">
              <a16:creationId xmlns:a16="http://schemas.microsoft.com/office/drawing/2014/main" id="{BD0B2C6C-092F-482B-A51E-71AFAEE8FF33}"/>
            </a:ext>
          </a:extLst>
        </xdr:cNvPr>
        <xdr:cNvSpPr/>
      </xdr:nvSpPr>
      <xdr:spPr>
        <a:xfrm>
          <a:off x="13652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148046</xdr:rowOff>
    </xdr:from>
    <xdr:to>
      <xdr:col>76</xdr:col>
      <xdr:colOff>114300</xdr:colOff>
      <xdr:row>39</xdr:row>
      <xdr:rowOff>170906</xdr:rowOff>
    </xdr:to>
    <xdr:cxnSp macro="">
      <xdr:nvCxnSpPr>
        <xdr:cNvPr id="545" name="直線コネクタ 544">
          <a:extLst>
            <a:ext uri="{FF2B5EF4-FFF2-40B4-BE49-F238E27FC236}">
              <a16:creationId xmlns:a16="http://schemas.microsoft.com/office/drawing/2014/main" id="{2D8ABB83-7FBC-47D0-8E63-1CB54827EB3F}"/>
            </a:ext>
          </a:extLst>
        </xdr:cNvPr>
        <xdr:cNvCxnSpPr/>
      </xdr:nvCxnSpPr>
      <xdr:spPr>
        <a:xfrm>
          <a:off x="13703300" y="6834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89081</xdr:rowOff>
    </xdr:from>
    <xdr:to>
      <xdr:col>67</xdr:col>
      <xdr:colOff>101600</xdr:colOff>
      <xdr:row>39</xdr:row>
      <xdr:rowOff>19231</xdr:rowOff>
    </xdr:to>
    <xdr:sp macro="" textlink="">
      <xdr:nvSpPr>
        <xdr:cNvPr id="546" name="楕円 545">
          <a:extLst>
            <a:ext uri="{FF2B5EF4-FFF2-40B4-BE49-F238E27FC236}">
              <a16:creationId xmlns:a16="http://schemas.microsoft.com/office/drawing/2014/main" id="{63D97640-E29B-4CB6-9D65-04EDF535393C}"/>
            </a:ext>
          </a:extLst>
        </xdr:cNvPr>
        <xdr:cNvSpPr/>
      </xdr:nvSpPr>
      <xdr:spPr>
        <a:xfrm>
          <a:off x="12763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139881</xdr:rowOff>
    </xdr:from>
    <xdr:to>
      <xdr:col>71</xdr:col>
      <xdr:colOff>177800</xdr:colOff>
      <xdr:row>39</xdr:row>
      <xdr:rowOff>148046</xdr:rowOff>
    </xdr:to>
    <xdr:cxnSp macro="">
      <xdr:nvCxnSpPr>
        <xdr:cNvPr id="547" name="直線コネクタ 546">
          <a:extLst>
            <a:ext uri="{FF2B5EF4-FFF2-40B4-BE49-F238E27FC236}">
              <a16:creationId xmlns:a16="http://schemas.microsoft.com/office/drawing/2014/main" id="{4EC05AE0-B937-4988-956B-6F0BEC86A35A}"/>
            </a:ext>
          </a:extLst>
        </xdr:cNvPr>
        <xdr:cNvCxnSpPr/>
      </xdr:nvCxnSpPr>
      <xdr:spPr>
        <a:xfrm>
          <a:off x="12814300" y="6654981"/>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DF747DF3-7252-40DE-9778-08C3E7E0C4CC}"/>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E0F53762-BDF2-4907-B383-D47552EEF163}"/>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6414BF82-8E39-4613-9901-0D727007B753}"/>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710DD87F-1C28-417D-87A2-A9D8505D1E01}"/>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62610</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2A40AD5E-E335-42D9-901D-AB04B755A4DA}"/>
            </a:ext>
          </a:extLst>
        </xdr:cNvPr>
        <xdr:cNvSpPr txBox="1"/>
      </xdr:nvSpPr>
      <xdr:spPr>
        <a:xfrm>
          <a:off x="152660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41383</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BAD4DFB4-2380-4155-A095-26E1BE320BEB}"/>
            </a:ext>
          </a:extLst>
        </xdr:cNvPr>
        <xdr:cNvSpPr txBox="1"/>
      </xdr:nvSpPr>
      <xdr:spPr>
        <a:xfrm>
          <a:off x="14389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18523</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7EA11620-F676-4AF9-B8B0-BD1D541CEA1D}"/>
            </a:ext>
          </a:extLst>
        </xdr:cNvPr>
        <xdr:cNvSpPr txBox="1"/>
      </xdr:nvSpPr>
      <xdr:spPr>
        <a:xfrm>
          <a:off x="13500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10358</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90E6487-E607-4070-9726-66CBF54563EA}"/>
            </a:ext>
          </a:extLst>
        </xdr:cNvPr>
        <xdr:cNvSpPr txBox="1"/>
      </xdr:nvSpPr>
      <xdr:spPr>
        <a:xfrm>
          <a:off x="12611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4418DE4E-1109-4D9F-81BA-6F9E05E5E0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25CBDCE0-5724-4037-9C43-8922CCA994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35408278-A3C4-495E-ACED-CF30A1444F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91F3486E-C3C0-42C8-82B0-4CC89CB60D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75F11711-ABBC-4BB6-8EE6-066F708023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A84EB934-202F-4421-BBFA-D28AC1E400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1410C331-11DC-42EC-A8EF-C882A0CE76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5A4C18CA-8600-46CC-A521-0CE7CE6591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51CDEFAC-DD78-472B-B1F6-A9D905A64E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56A288F1-ECDC-484B-8B5B-2C8DA8F0990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333D880E-23E0-4845-AE95-7690F3DFF88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95AAE558-A931-41F8-A0A6-B27A917A6A1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9735A47C-12A0-4044-94AB-86A6B84A4A3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2E3EEB2E-6286-4738-951C-CE65FE2376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2DD9F1AC-8262-4846-84E3-F7E9D82A851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C9DEC07E-1C37-40C8-BE8F-C1BF2F821E4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DD88C0D0-63A4-443B-8D3C-9CB5EA80725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DD601A96-8704-4DBB-8694-05A507DD1FF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D88C5DA2-0E16-41E4-9A3A-D02F86890F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74930452-7C48-40CF-B471-2C3C959599F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866215FC-D704-4FE7-88EF-EB3693EAD0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577" name="直線コネクタ 576">
          <a:extLst>
            <a:ext uri="{FF2B5EF4-FFF2-40B4-BE49-F238E27FC236}">
              <a16:creationId xmlns:a16="http://schemas.microsoft.com/office/drawing/2014/main" id="{82BBFDCA-C79C-4101-B30A-D28C1261CDD8}"/>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B4817CA-0B6D-42F7-A4D5-190E596E958F}"/>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579" name="直線コネクタ 578">
          <a:extLst>
            <a:ext uri="{FF2B5EF4-FFF2-40B4-BE49-F238E27FC236}">
              <a16:creationId xmlns:a16="http://schemas.microsoft.com/office/drawing/2014/main" id="{22FC31B9-9ACB-464F-8CCD-16F41111A388}"/>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CD949ADE-F93C-4879-AB4A-9B4F20EA01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581" name="直線コネクタ 580">
          <a:extLst>
            <a:ext uri="{FF2B5EF4-FFF2-40B4-BE49-F238E27FC236}">
              <a16:creationId xmlns:a16="http://schemas.microsoft.com/office/drawing/2014/main" id="{D3BC1E5C-27DC-427C-813C-03DEFC891ADD}"/>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44F782C-EB83-4E36-89B5-025AF08C8C52}"/>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583" name="フローチャート: 判断 582">
          <a:extLst>
            <a:ext uri="{FF2B5EF4-FFF2-40B4-BE49-F238E27FC236}">
              <a16:creationId xmlns:a16="http://schemas.microsoft.com/office/drawing/2014/main" id="{B4BA8742-06C2-40EF-9EAB-C6EAEB708563}"/>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584" name="フローチャート: 判断 583">
          <a:extLst>
            <a:ext uri="{FF2B5EF4-FFF2-40B4-BE49-F238E27FC236}">
              <a16:creationId xmlns:a16="http://schemas.microsoft.com/office/drawing/2014/main" id="{344DCEFE-E949-4BCE-9B8E-400F409B598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585" name="フローチャート: 判断 584">
          <a:extLst>
            <a:ext uri="{FF2B5EF4-FFF2-40B4-BE49-F238E27FC236}">
              <a16:creationId xmlns:a16="http://schemas.microsoft.com/office/drawing/2014/main" id="{FC3E9CCC-DC6E-45EA-ADFB-7274B94968C6}"/>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586" name="フローチャート: 判断 585">
          <a:extLst>
            <a:ext uri="{FF2B5EF4-FFF2-40B4-BE49-F238E27FC236}">
              <a16:creationId xmlns:a16="http://schemas.microsoft.com/office/drawing/2014/main" id="{B184631F-7F8E-4986-BB03-A1B2BCD1226F}"/>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587" name="フローチャート: 判断 586">
          <a:extLst>
            <a:ext uri="{FF2B5EF4-FFF2-40B4-BE49-F238E27FC236}">
              <a16:creationId xmlns:a16="http://schemas.microsoft.com/office/drawing/2014/main" id="{9B650556-58CD-402A-989F-CB10773B0803}"/>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972313E-7573-41AE-94A9-2D2B1A25F04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1698751-F439-4294-AC69-A0A9781082E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826241A-2FC6-4258-91D5-2B1855400DB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B4C5F1B-6481-4696-B0F0-4D52135BFFC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863FEFC-AAEE-4365-9ED0-1C51D6E21F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129184</xdr:rowOff>
    </xdr:from>
    <xdr:to>
      <xdr:col>116</xdr:col>
      <xdr:colOff>114300</xdr:colOff>
      <xdr:row>40</xdr:row>
      <xdr:rowOff>59334</xdr:rowOff>
    </xdr:to>
    <xdr:sp macro="" textlink="">
      <xdr:nvSpPr>
        <xdr:cNvPr id="593" name="楕円 592">
          <a:extLst>
            <a:ext uri="{FF2B5EF4-FFF2-40B4-BE49-F238E27FC236}">
              <a16:creationId xmlns:a16="http://schemas.microsoft.com/office/drawing/2014/main" id="{E1354475-2566-4820-B2B6-C7A55BD129FD}"/>
            </a:ext>
          </a:extLst>
        </xdr:cNvPr>
        <xdr:cNvSpPr/>
      </xdr:nvSpPr>
      <xdr:spPr>
        <a:xfrm>
          <a:off x="22110700" y="68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107611</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20F0485E-1FD5-47B4-81A7-98D0B1C3C56C}"/>
            </a:ext>
          </a:extLst>
        </xdr:cNvPr>
        <xdr:cNvSpPr txBox="1"/>
      </xdr:nvSpPr>
      <xdr:spPr>
        <a:xfrm>
          <a:off x="22199600" y="679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134671</xdr:rowOff>
    </xdr:from>
    <xdr:to>
      <xdr:col>112</xdr:col>
      <xdr:colOff>38100</xdr:colOff>
      <xdr:row>40</xdr:row>
      <xdr:rowOff>64821</xdr:rowOff>
    </xdr:to>
    <xdr:sp macro="" textlink="">
      <xdr:nvSpPr>
        <xdr:cNvPr id="595" name="楕円 594">
          <a:extLst>
            <a:ext uri="{FF2B5EF4-FFF2-40B4-BE49-F238E27FC236}">
              <a16:creationId xmlns:a16="http://schemas.microsoft.com/office/drawing/2014/main" id="{96956774-4904-44DE-9627-1E390139151E}"/>
            </a:ext>
          </a:extLst>
        </xdr:cNvPr>
        <xdr:cNvSpPr/>
      </xdr:nvSpPr>
      <xdr:spPr>
        <a:xfrm>
          <a:off x="21272500" y="6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xdr:rowOff>
    </xdr:from>
    <xdr:to>
      <xdr:col>116</xdr:col>
      <xdr:colOff>63500</xdr:colOff>
      <xdr:row>40</xdr:row>
      <xdr:rowOff>14021</xdr:rowOff>
    </xdr:to>
    <xdr:cxnSp macro="">
      <xdr:nvCxnSpPr>
        <xdr:cNvPr id="596" name="直線コネクタ 595">
          <a:extLst>
            <a:ext uri="{FF2B5EF4-FFF2-40B4-BE49-F238E27FC236}">
              <a16:creationId xmlns:a16="http://schemas.microsoft.com/office/drawing/2014/main" id="{9B243780-9A9F-4D30-8020-3248EE21F1C6}"/>
            </a:ext>
          </a:extLst>
        </xdr:cNvPr>
        <xdr:cNvCxnSpPr/>
      </xdr:nvCxnSpPr>
      <xdr:spPr>
        <a:xfrm flipV="1">
          <a:off x="21323300" y="6866534"/>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141071</xdr:rowOff>
    </xdr:from>
    <xdr:to>
      <xdr:col>107</xdr:col>
      <xdr:colOff>101600</xdr:colOff>
      <xdr:row>40</xdr:row>
      <xdr:rowOff>71221</xdr:rowOff>
    </xdr:to>
    <xdr:sp macro="" textlink="">
      <xdr:nvSpPr>
        <xdr:cNvPr id="597" name="楕円 596">
          <a:extLst>
            <a:ext uri="{FF2B5EF4-FFF2-40B4-BE49-F238E27FC236}">
              <a16:creationId xmlns:a16="http://schemas.microsoft.com/office/drawing/2014/main" id="{B7C16E68-84CD-45F5-899D-BBE04F6400AE}"/>
            </a:ext>
          </a:extLst>
        </xdr:cNvPr>
        <xdr:cNvSpPr/>
      </xdr:nvSpPr>
      <xdr:spPr>
        <a:xfrm>
          <a:off x="20383500" y="6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14021</xdr:rowOff>
    </xdr:from>
    <xdr:to>
      <xdr:col>111</xdr:col>
      <xdr:colOff>177800</xdr:colOff>
      <xdr:row>40</xdr:row>
      <xdr:rowOff>20421</xdr:rowOff>
    </xdr:to>
    <xdr:cxnSp macro="">
      <xdr:nvCxnSpPr>
        <xdr:cNvPr id="598" name="直線コネクタ 597">
          <a:extLst>
            <a:ext uri="{FF2B5EF4-FFF2-40B4-BE49-F238E27FC236}">
              <a16:creationId xmlns:a16="http://schemas.microsoft.com/office/drawing/2014/main" id="{BC9FB065-1504-4BA0-9245-88A7ED1A74B3}"/>
            </a:ext>
          </a:extLst>
        </xdr:cNvPr>
        <xdr:cNvCxnSpPr/>
      </xdr:nvCxnSpPr>
      <xdr:spPr>
        <a:xfrm flipV="1">
          <a:off x="20434300" y="687202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145644</xdr:rowOff>
    </xdr:from>
    <xdr:to>
      <xdr:col>102</xdr:col>
      <xdr:colOff>165100</xdr:colOff>
      <xdr:row>40</xdr:row>
      <xdr:rowOff>75794</xdr:rowOff>
    </xdr:to>
    <xdr:sp macro="" textlink="">
      <xdr:nvSpPr>
        <xdr:cNvPr id="599" name="楕円 598">
          <a:extLst>
            <a:ext uri="{FF2B5EF4-FFF2-40B4-BE49-F238E27FC236}">
              <a16:creationId xmlns:a16="http://schemas.microsoft.com/office/drawing/2014/main" id="{E9A35F76-A030-4E25-93E0-291CF504A822}"/>
            </a:ext>
          </a:extLst>
        </xdr:cNvPr>
        <xdr:cNvSpPr/>
      </xdr:nvSpPr>
      <xdr:spPr>
        <a:xfrm>
          <a:off x="19494500" y="68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20421</xdr:rowOff>
    </xdr:from>
    <xdr:to>
      <xdr:col>107</xdr:col>
      <xdr:colOff>50800</xdr:colOff>
      <xdr:row>40</xdr:row>
      <xdr:rowOff>24994</xdr:rowOff>
    </xdr:to>
    <xdr:cxnSp macro="">
      <xdr:nvCxnSpPr>
        <xdr:cNvPr id="600" name="直線コネクタ 599">
          <a:extLst>
            <a:ext uri="{FF2B5EF4-FFF2-40B4-BE49-F238E27FC236}">
              <a16:creationId xmlns:a16="http://schemas.microsoft.com/office/drawing/2014/main" id="{DFF8126B-6283-4402-A7A1-F665FFB15E7A}"/>
            </a:ext>
          </a:extLst>
        </xdr:cNvPr>
        <xdr:cNvCxnSpPr/>
      </xdr:nvCxnSpPr>
      <xdr:spPr>
        <a:xfrm flipV="1">
          <a:off x="19545300" y="687842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154787</xdr:rowOff>
    </xdr:from>
    <xdr:to>
      <xdr:col>98</xdr:col>
      <xdr:colOff>38100</xdr:colOff>
      <xdr:row>40</xdr:row>
      <xdr:rowOff>84937</xdr:rowOff>
    </xdr:to>
    <xdr:sp macro="" textlink="">
      <xdr:nvSpPr>
        <xdr:cNvPr id="601" name="楕円 600">
          <a:extLst>
            <a:ext uri="{FF2B5EF4-FFF2-40B4-BE49-F238E27FC236}">
              <a16:creationId xmlns:a16="http://schemas.microsoft.com/office/drawing/2014/main" id="{818A31A3-B3D3-45F9-9857-ACA0EAE3BEB8}"/>
            </a:ext>
          </a:extLst>
        </xdr:cNvPr>
        <xdr:cNvSpPr/>
      </xdr:nvSpPr>
      <xdr:spPr>
        <a:xfrm>
          <a:off x="18605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24994</xdr:rowOff>
    </xdr:from>
    <xdr:to>
      <xdr:col>102</xdr:col>
      <xdr:colOff>114300</xdr:colOff>
      <xdr:row>40</xdr:row>
      <xdr:rowOff>34137</xdr:rowOff>
    </xdr:to>
    <xdr:cxnSp macro="">
      <xdr:nvCxnSpPr>
        <xdr:cNvPr id="602" name="直線コネクタ 601">
          <a:extLst>
            <a:ext uri="{FF2B5EF4-FFF2-40B4-BE49-F238E27FC236}">
              <a16:creationId xmlns:a16="http://schemas.microsoft.com/office/drawing/2014/main" id="{941A6E2A-D07F-4E00-9728-F2F81F9A881E}"/>
            </a:ext>
          </a:extLst>
        </xdr:cNvPr>
        <xdr:cNvCxnSpPr/>
      </xdr:nvCxnSpPr>
      <xdr:spPr>
        <a:xfrm flipV="1">
          <a:off x="18656300" y="688299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63EF575D-E9EF-4D2E-916E-D8D0C35D8D48}"/>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30C35B71-296E-4078-9011-43E3814C0832}"/>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E93F30B0-C307-4B04-A519-82C6B2DF31A6}"/>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AB9B070E-F6E4-47C1-B187-2F2B544F7872}"/>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55948</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A52AE811-8F95-415A-8522-FCCF7FB395ED}"/>
            </a:ext>
          </a:extLst>
        </xdr:cNvPr>
        <xdr:cNvSpPr txBox="1"/>
      </xdr:nvSpPr>
      <xdr:spPr>
        <a:xfrm>
          <a:off x="21075727" y="691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62348</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C64836FE-C438-4353-B469-95912B48147A}"/>
            </a:ext>
          </a:extLst>
        </xdr:cNvPr>
        <xdr:cNvSpPr txBox="1"/>
      </xdr:nvSpPr>
      <xdr:spPr>
        <a:xfrm>
          <a:off x="20199427" y="69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66921</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FB84A9FB-9BFD-4B0D-9A58-E8B45940E842}"/>
            </a:ext>
          </a:extLst>
        </xdr:cNvPr>
        <xdr:cNvSpPr txBox="1"/>
      </xdr:nvSpPr>
      <xdr:spPr>
        <a:xfrm>
          <a:off x="19310427" y="692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76064</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85FE264B-D3AB-42E1-B805-3C89639BE03A}"/>
            </a:ext>
          </a:extLst>
        </xdr:cNvPr>
        <xdr:cNvSpPr txBox="1"/>
      </xdr:nvSpPr>
      <xdr:spPr>
        <a:xfrm>
          <a:off x="18421427" y="693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47BFB3C0-EF04-41CE-84DF-DCE74F0FFD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CBCC9B40-8BFF-4AC3-834B-365F65D379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E4276674-2554-428B-8DF3-14A7F7FA82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3A185F46-893F-45AA-823D-066B024CCA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6CD29E0E-9C54-44C9-81C8-8B4B47A8EB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C43A80F2-D638-462B-8129-D825732829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5B8A5278-FF95-4429-837D-C301FB87C6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88F282C0-283F-43E9-84E4-8CD21B150F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7389505B-5819-4D5C-8343-1B087412C1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1BA7783D-6D24-42AB-9CEF-DDA25D804FD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4C36A95D-5FF5-4C2F-8BE9-6AF9393D6C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70C8A53B-546B-4EF0-A77C-2BB29F97058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F52E4CDA-E9C3-4CBB-88A6-91B723D95B6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DBF945E8-D0A8-4178-B130-3E59DF4981A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8BB19167-2609-4202-B1B2-E92C7A9240A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61509BD5-0C9E-4EF9-9BEB-F9F5456F4E1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127B364B-87C9-4ADA-9351-3B6128FE39B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66717155-8BE5-4F62-B216-05E0A5BB98D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C99ACCDC-725D-4EAA-B553-7766D532453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3CFD15DE-402D-4A23-B33E-F4799AFBC0A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C5100922-393B-4B26-92EB-8FBFD4C49DF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82B6B1DA-8938-48F3-81DA-88AAC2A54C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AFC2E33C-11E7-495B-B3CE-53FCC96DA75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874B5E9B-9C94-45F6-92FE-F376DA1907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635" name="直線コネクタ 634">
          <a:extLst>
            <a:ext uri="{FF2B5EF4-FFF2-40B4-BE49-F238E27FC236}">
              <a16:creationId xmlns:a16="http://schemas.microsoft.com/office/drawing/2014/main" id="{7EC1D160-A1DE-4BF7-8A83-016485E323F2}"/>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9F3EB297-7067-4740-ACC6-BCEA6E61FDF8}"/>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7" name="直線コネクタ 636">
          <a:extLst>
            <a:ext uri="{FF2B5EF4-FFF2-40B4-BE49-F238E27FC236}">
              <a16:creationId xmlns:a16="http://schemas.microsoft.com/office/drawing/2014/main" id="{CA8DF691-0E04-4737-B150-4ABDFF30BE73}"/>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58D87D16-BF4C-413B-AA07-19A32F9DB189}"/>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39" name="直線コネクタ 638">
          <a:extLst>
            <a:ext uri="{FF2B5EF4-FFF2-40B4-BE49-F238E27FC236}">
              <a16:creationId xmlns:a16="http://schemas.microsoft.com/office/drawing/2014/main" id="{033CFDE3-B735-4086-9CCA-0999B35C6AD2}"/>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CB330EC2-0C75-404D-86FB-9A7B40DCAFA8}"/>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41" name="フローチャート: 判断 640">
          <a:extLst>
            <a:ext uri="{FF2B5EF4-FFF2-40B4-BE49-F238E27FC236}">
              <a16:creationId xmlns:a16="http://schemas.microsoft.com/office/drawing/2014/main" id="{8DD3FBF3-8C50-415C-BAFD-8ADADDB67793}"/>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2" name="フローチャート: 判断 641">
          <a:extLst>
            <a:ext uri="{FF2B5EF4-FFF2-40B4-BE49-F238E27FC236}">
              <a16:creationId xmlns:a16="http://schemas.microsoft.com/office/drawing/2014/main" id="{2BF3BE90-F3A7-4ACB-B18E-9BC63B9E59D4}"/>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43" name="フローチャート: 判断 642">
          <a:extLst>
            <a:ext uri="{FF2B5EF4-FFF2-40B4-BE49-F238E27FC236}">
              <a16:creationId xmlns:a16="http://schemas.microsoft.com/office/drawing/2014/main" id="{D2A22072-1007-4701-9855-DAA21E3A459C}"/>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44" name="フローチャート: 判断 643">
          <a:extLst>
            <a:ext uri="{FF2B5EF4-FFF2-40B4-BE49-F238E27FC236}">
              <a16:creationId xmlns:a16="http://schemas.microsoft.com/office/drawing/2014/main" id="{F460C219-E177-4631-88B4-677D463A0551}"/>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645" name="フローチャート: 判断 644">
          <a:extLst>
            <a:ext uri="{FF2B5EF4-FFF2-40B4-BE49-F238E27FC236}">
              <a16:creationId xmlns:a16="http://schemas.microsoft.com/office/drawing/2014/main" id="{848870F3-221E-42F4-AEBB-CC87108B6CC5}"/>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02A480E-B73D-43AC-9C72-95D846BBB1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8BD9A42-DB98-4E90-8AAC-859E9263A70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981D44D-B5F6-4257-92BC-D56B11E9EA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2B44104-55F3-4BEE-956B-96AC58C0C3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32D8CEC-4119-459A-AC70-1632E8664A8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651" name="楕円 650">
          <a:extLst>
            <a:ext uri="{FF2B5EF4-FFF2-40B4-BE49-F238E27FC236}">
              <a16:creationId xmlns:a16="http://schemas.microsoft.com/office/drawing/2014/main" id="{B7C75022-6D41-478B-AFFD-E9D13F00B99D}"/>
            </a:ext>
          </a:extLst>
        </xdr:cNvPr>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107332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251AFE66-692E-43D1-B1EC-D1EAE8F7029D}"/>
            </a:ext>
          </a:extLst>
        </xdr:cNvPr>
        <xdr:cNvSpPr txBox="1"/>
      </xdr:nvSpPr>
      <xdr:spPr>
        <a:xfrm>
          <a:off x="16357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145415</xdr:rowOff>
    </xdr:from>
    <xdr:to>
      <xdr:col>81</xdr:col>
      <xdr:colOff>101600</xdr:colOff>
      <xdr:row>58</xdr:row>
      <xdr:rowOff>75565</xdr:rowOff>
    </xdr:to>
    <xdr:sp macro="" textlink="">
      <xdr:nvSpPr>
        <xdr:cNvPr id="653" name="楕円 652">
          <a:extLst>
            <a:ext uri="{FF2B5EF4-FFF2-40B4-BE49-F238E27FC236}">
              <a16:creationId xmlns:a16="http://schemas.microsoft.com/office/drawing/2014/main" id="{A61F9788-6636-48CF-B92A-8EE41DB326E7}"/>
            </a:ext>
          </a:extLst>
        </xdr:cNvPr>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24765</xdr:rowOff>
    </xdr:from>
    <xdr:to>
      <xdr:col>85</xdr:col>
      <xdr:colOff>127000</xdr:colOff>
      <xdr:row>58</xdr:row>
      <xdr:rowOff>135255</xdr:rowOff>
    </xdr:to>
    <xdr:cxnSp macro="">
      <xdr:nvCxnSpPr>
        <xdr:cNvPr id="654" name="直線コネクタ 653">
          <a:extLst>
            <a:ext uri="{FF2B5EF4-FFF2-40B4-BE49-F238E27FC236}">
              <a16:creationId xmlns:a16="http://schemas.microsoft.com/office/drawing/2014/main" id="{C6E3D6CE-9D36-4F8E-A79B-CD2A0AE38F53}"/>
            </a:ext>
          </a:extLst>
        </xdr:cNvPr>
        <xdr:cNvCxnSpPr/>
      </xdr:nvCxnSpPr>
      <xdr:spPr>
        <a:xfrm>
          <a:off x="15481300" y="9968865"/>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101600</xdr:rowOff>
    </xdr:from>
    <xdr:to>
      <xdr:col>76</xdr:col>
      <xdr:colOff>165100</xdr:colOff>
      <xdr:row>58</xdr:row>
      <xdr:rowOff>31750</xdr:rowOff>
    </xdr:to>
    <xdr:sp macro="" textlink="">
      <xdr:nvSpPr>
        <xdr:cNvPr id="655" name="楕円 654">
          <a:extLst>
            <a:ext uri="{FF2B5EF4-FFF2-40B4-BE49-F238E27FC236}">
              <a16:creationId xmlns:a16="http://schemas.microsoft.com/office/drawing/2014/main" id="{EB9A7F4A-689C-4F9E-B034-6D3E350F874F}"/>
            </a:ext>
          </a:extLst>
        </xdr:cNvPr>
        <xdr:cNvSpPr/>
      </xdr:nvSpPr>
      <xdr:spPr>
        <a:xfrm>
          <a:off x="14541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152400</xdr:rowOff>
    </xdr:from>
    <xdr:to>
      <xdr:col>81</xdr:col>
      <xdr:colOff>50800</xdr:colOff>
      <xdr:row>58</xdr:row>
      <xdr:rowOff>24765</xdr:rowOff>
    </xdr:to>
    <xdr:cxnSp macro="">
      <xdr:nvCxnSpPr>
        <xdr:cNvPr id="656" name="直線コネクタ 655">
          <a:extLst>
            <a:ext uri="{FF2B5EF4-FFF2-40B4-BE49-F238E27FC236}">
              <a16:creationId xmlns:a16="http://schemas.microsoft.com/office/drawing/2014/main" id="{BA74126F-9DBA-479C-A559-5F5A51FE9635}"/>
            </a:ext>
          </a:extLst>
        </xdr:cNvPr>
        <xdr:cNvCxnSpPr/>
      </xdr:nvCxnSpPr>
      <xdr:spPr>
        <a:xfrm>
          <a:off x="14592300" y="9925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57" name="楕円 656">
          <a:extLst>
            <a:ext uri="{FF2B5EF4-FFF2-40B4-BE49-F238E27FC236}">
              <a16:creationId xmlns:a16="http://schemas.microsoft.com/office/drawing/2014/main" id="{B8E3B2D3-DB55-4206-B228-457EDC0B64F4}"/>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152400</xdr:rowOff>
    </xdr:to>
    <xdr:cxnSp macro="">
      <xdr:nvCxnSpPr>
        <xdr:cNvPr id="658" name="直線コネクタ 657">
          <a:extLst>
            <a:ext uri="{FF2B5EF4-FFF2-40B4-BE49-F238E27FC236}">
              <a16:creationId xmlns:a16="http://schemas.microsoft.com/office/drawing/2014/main" id="{271E67A5-F37F-4434-B158-17A9EEC2DED3}"/>
            </a:ext>
          </a:extLst>
        </xdr:cNvPr>
        <xdr:cNvCxnSpPr/>
      </xdr:nvCxnSpPr>
      <xdr:spPr>
        <a:xfrm>
          <a:off x="13703300" y="9867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95885</xdr:rowOff>
    </xdr:from>
    <xdr:to>
      <xdr:col>67</xdr:col>
      <xdr:colOff>101600</xdr:colOff>
      <xdr:row>58</xdr:row>
      <xdr:rowOff>26035</xdr:rowOff>
    </xdr:to>
    <xdr:sp macro="" textlink="">
      <xdr:nvSpPr>
        <xdr:cNvPr id="659" name="楕円 658">
          <a:extLst>
            <a:ext uri="{FF2B5EF4-FFF2-40B4-BE49-F238E27FC236}">
              <a16:creationId xmlns:a16="http://schemas.microsoft.com/office/drawing/2014/main" id="{B4D39303-EA56-4830-B25A-E0440A127885}"/>
            </a:ext>
          </a:extLst>
        </xdr:cNvPr>
        <xdr:cNvSpPr/>
      </xdr:nvSpPr>
      <xdr:spPr>
        <a:xfrm>
          <a:off x="12763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95250</xdr:rowOff>
    </xdr:from>
    <xdr:to>
      <xdr:col>71</xdr:col>
      <xdr:colOff>177800</xdr:colOff>
      <xdr:row>57</xdr:row>
      <xdr:rowOff>146685</xdr:rowOff>
    </xdr:to>
    <xdr:cxnSp macro="">
      <xdr:nvCxnSpPr>
        <xdr:cNvPr id="660" name="直線コネクタ 659">
          <a:extLst>
            <a:ext uri="{FF2B5EF4-FFF2-40B4-BE49-F238E27FC236}">
              <a16:creationId xmlns:a16="http://schemas.microsoft.com/office/drawing/2014/main" id="{0AFF9CE7-1479-4D00-96D5-ECA0390BD3A1}"/>
            </a:ext>
          </a:extLst>
        </xdr:cNvPr>
        <xdr:cNvCxnSpPr/>
      </xdr:nvCxnSpPr>
      <xdr:spPr>
        <a:xfrm flipV="1">
          <a:off x="12814300" y="9867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61" name="n_1aveValue【学校施設】&#10;有形固定資産減価償却率">
          <a:extLst>
            <a:ext uri="{FF2B5EF4-FFF2-40B4-BE49-F238E27FC236}">
              <a16:creationId xmlns:a16="http://schemas.microsoft.com/office/drawing/2014/main" id="{68A8C2EB-4189-4EA6-BE04-361948CEC454}"/>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62" name="n_2aveValue【学校施設】&#10;有形固定資産減価償却率">
          <a:extLst>
            <a:ext uri="{FF2B5EF4-FFF2-40B4-BE49-F238E27FC236}">
              <a16:creationId xmlns:a16="http://schemas.microsoft.com/office/drawing/2014/main" id="{F248251C-4768-43A5-9E3A-AF698C80650A}"/>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663" name="n_3aveValue【学校施設】&#10;有形固定資産減価償却率">
          <a:extLst>
            <a:ext uri="{FF2B5EF4-FFF2-40B4-BE49-F238E27FC236}">
              <a16:creationId xmlns:a16="http://schemas.microsoft.com/office/drawing/2014/main" id="{6C7F9941-7B0F-4019-A98E-A3572F3ACD0C}"/>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664" name="n_4aveValue【学校施設】&#10;有形固定資産減価償却率">
          <a:extLst>
            <a:ext uri="{FF2B5EF4-FFF2-40B4-BE49-F238E27FC236}">
              <a16:creationId xmlns:a16="http://schemas.microsoft.com/office/drawing/2014/main" id="{AFE76E6F-6C29-400B-9A40-F28BC093DED6}"/>
            </a:ext>
          </a:extLst>
        </xdr:cNvPr>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92092</xdr:rowOff>
    </xdr:from>
    <xdr:ext cx="405111" cy="259045"/>
    <xdr:sp macro="" textlink="">
      <xdr:nvSpPr>
        <xdr:cNvPr id="665" name="n_1mainValue【学校施設】&#10;有形固定資産減価償却率">
          <a:extLst>
            <a:ext uri="{FF2B5EF4-FFF2-40B4-BE49-F238E27FC236}">
              <a16:creationId xmlns:a16="http://schemas.microsoft.com/office/drawing/2014/main" id="{D97FF1E9-36A1-4AC0-8A84-BEC479999F4D}"/>
            </a:ext>
          </a:extLst>
        </xdr:cNvPr>
        <xdr:cNvSpPr txBox="1"/>
      </xdr:nvSpPr>
      <xdr:spPr>
        <a:xfrm>
          <a:off x="152660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48277</xdr:rowOff>
    </xdr:from>
    <xdr:ext cx="405111" cy="259045"/>
    <xdr:sp macro="" textlink="">
      <xdr:nvSpPr>
        <xdr:cNvPr id="666" name="n_2mainValue【学校施設】&#10;有形固定資産減価償却率">
          <a:extLst>
            <a:ext uri="{FF2B5EF4-FFF2-40B4-BE49-F238E27FC236}">
              <a16:creationId xmlns:a16="http://schemas.microsoft.com/office/drawing/2014/main" id="{6BE3FDF8-3491-428E-8E27-AD352773CD85}"/>
            </a:ext>
          </a:extLst>
        </xdr:cNvPr>
        <xdr:cNvSpPr txBox="1"/>
      </xdr:nvSpPr>
      <xdr:spPr>
        <a:xfrm>
          <a:off x="14389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67" name="n_3mainValue【学校施設】&#10;有形固定資産減価償却率">
          <a:extLst>
            <a:ext uri="{FF2B5EF4-FFF2-40B4-BE49-F238E27FC236}">
              <a16:creationId xmlns:a16="http://schemas.microsoft.com/office/drawing/2014/main" id="{B608B10D-1CB7-45CA-B4F6-FCB170764611}"/>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68" name="n_4mainValue【学校施設】&#10;有形固定資産減価償却率">
          <a:extLst>
            <a:ext uri="{FF2B5EF4-FFF2-40B4-BE49-F238E27FC236}">
              <a16:creationId xmlns:a16="http://schemas.microsoft.com/office/drawing/2014/main" id="{62660B1E-DBB0-4D0B-B234-B65E4EEA4D02}"/>
            </a:ext>
          </a:extLst>
        </xdr:cNvPr>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D4DD5FB8-78B0-42AE-868B-3200BEC9AE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363051AE-2812-46BD-A1BC-EFD72A34EE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3EA4A846-099F-49A8-B842-1D83F77649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11760B70-4F47-456A-B1C7-EF6D172721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91C89E1-0B27-4F34-AF0B-DDA1D9997C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508E5B23-76FB-43FF-8025-374B4344F54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75C97EE3-1F8B-4781-81E3-D3F56591CE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A79E0DE5-BA91-445F-B237-FBFE77AF216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1CF6A22D-CD24-46A2-AF7D-F0380EE3F5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FB40A3D0-B25F-4006-BCE6-B262C81063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DC56650D-1949-46ED-B75A-4F75D5F56F3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BDB7B228-08DF-42AF-BD2B-311F295E3F2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5BBE996E-50D3-4BB5-900B-0CF6D300CF1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82" name="テキスト ボックス 681">
          <a:extLst>
            <a:ext uri="{FF2B5EF4-FFF2-40B4-BE49-F238E27FC236}">
              <a16:creationId xmlns:a16="http://schemas.microsoft.com/office/drawing/2014/main" id="{57F4EBD1-185F-4193-875D-FEE5B3248E0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1F97E2CC-34D9-4708-96C9-3D226B5CE0E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4" name="テキスト ボックス 683">
          <a:extLst>
            <a:ext uri="{FF2B5EF4-FFF2-40B4-BE49-F238E27FC236}">
              <a16:creationId xmlns:a16="http://schemas.microsoft.com/office/drawing/2014/main" id="{14118818-5EC4-4612-8F00-25585EAC0E1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93AF37E6-C5A2-4D01-9320-502238A6EA7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6" name="テキスト ボックス 685">
          <a:extLst>
            <a:ext uri="{FF2B5EF4-FFF2-40B4-BE49-F238E27FC236}">
              <a16:creationId xmlns:a16="http://schemas.microsoft.com/office/drawing/2014/main" id="{ECDD2D6E-96DE-4CB3-B9AA-87800E37FDA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D00F37DD-2A8B-49CE-8BFD-5A369A63CD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19CB2A64-C574-46D9-B943-D67E065C227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E5CD9C60-FB2C-4822-BBB9-BD98FF3529A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690" name="直線コネクタ 689">
          <a:extLst>
            <a:ext uri="{FF2B5EF4-FFF2-40B4-BE49-F238E27FC236}">
              <a16:creationId xmlns:a16="http://schemas.microsoft.com/office/drawing/2014/main" id="{E575737F-29E0-42C5-B5E4-45342ADB4089}"/>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691" name="【学校施設】&#10;一人当たり面積最小値テキスト">
          <a:extLst>
            <a:ext uri="{FF2B5EF4-FFF2-40B4-BE49-F238E27FC236}">
              <a16:creationId xmlns:a16="http://schemas.microsoft.com/office/drawing/2014/main" id="{CC7C0822-5AE7-4023-8057-3ABAC5AE9685}"/>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692" name="直線コネクタ 691">
          <a:extLst>
            <a:ext uri="{FF2B5EF4-FFF2-40B4-BE49-F238E27FC236}">
              <a16:creationId xmlns:a16="http://schemas.microsoft.com/office/drawing/2014/main" id="{F727B022-0BFE-43FA-9670-082D17B9382F}"/>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693" name="【学校施設】&#10;一人当たり面積最大値テキスト">
          <a:extLst>
            <a:ext uri="{FF2B5EF4-FFF2-40B4-BE49-F238E27FC236}">
              <a16:creationId xmlns:a16="http://schemas.microsoft.com/office/drawing/2014/main" id="{C99661D6-EBAE-4F52-B99A-437826363C5B}"/>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694" name="直線コネクタ 693">
          <a:extLst>
            <a:ext uri="{FF2B5EF4-FFF2-40B4-BE49-F238E27FC236}">
              <a16:creationId xmlns:a16="http://schemas.microsoft.com/office/drawing/2014/main" id="{CEB52602-15BE-4D99-B1FB-81F38CA70BE1}"/>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695" name="【学校施設】&#10;一人当たり面積平均値テキスト">
          <a:extLst>
            <a:ext uri="{FF2B5EF4-FFF2-40B4-BE49-F238E27FC236}">
              <a16:creationId xmlns:a16="http://schemas.microsoft.com/office/drawing/2014/main" id="{6D92C156-C3FE-47B3-A222-D90CE15BC3B1}"/>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696" name="フローチャート: 判断 695">
          <a:extLst>
            <a:ext uri="{FF2B5EF4-FFF2-40B4-BE49-F238E27FC236}">
              <a16:creationId xmlns:a16="http://schemas.microsoft.com/office/drawing/2014/main" id="{65197862-158C-488E-9A45-F5BA5DEF0A03}"/>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697" name="フローチャート: 判断 696">
          <a:extLst>
            <a:ext uri="{FF2B5EF4-FFF2-40B4-BE49-F238E27FC236}">
              <a16:creationId xmlns:a16="http://schemas.microsoft.com/office/drawing/2014/main" id="{F2C11CAD-F07F-4ADA-8886-AF74D9CD217B}"/>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698" name="フローチャート: 判断 697">
          <a:extLst>
            <a:ext uri="{FF2B5EF4-FFF2-40B4-BE49-F238E27FC236}">
              <a16:creationId xmlns:a16="http://schemas.microsoft.com/office/drawing/2014/main" id="{2EEECDA6-A18B-4672-A617-A9905BA2CC83}"/>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699" name="フローチャート: 判断 698">
          <a:extLst>
            <a:ext uri="{FF2B5EF4-FFF2-40B4-BE49-F238E27FC236}">
              <a16:creationId xmlns:a16="http://schemas.microsoft.com/office/drawing/2014/main" id="{7143D792-741F-4DCB-B9CC-3C218D4F9DAD}"/>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700" name="フローチャート: 判断 699">
          <a:extLst>
            <a:ext uri="{FF2B5EF4-FFF2-40B4-BE49-F238E27FC236}">
              <a16:creationId xmlns:a16="http://schemas.microsoft.com/office/drawing/2014/main" id="{89BAB288-9246-4318-9707-0A0CE9A6F722}"/>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DA011F0-56DD-499B-B420-B57F67E4BD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7458589-189D-474F-AE57-63D17B9648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8033472A-CEA5-421F-9D34-FA12C05D0B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EA83465-6687-4DD8-B980-7B56DBD9C3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63F6425-7C52-439D-9522-9709086EF7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134320</xdr:rowOff>
    </xdr:from>
    <xdr:to>
      <xdr:col>116</xdr:col>
      <xdr:colOff>114300</xdr:colOff>
      <xdr:row>63</xdr:row>
      <xdr:rowOff>64470</xdr:rowOff>
    </xdr:to>
    <xdr:sp macro="" textlink="">
      <xdr:nvSpPr>
        <xdr:cNvPr id="706" name="楕円 705">
          <a:extLst>
            <a:ext uri="{FF2B5EF4-FFF2-40B4-BE49-F238E27FC236}">
              <a16:creationId xmlns:a16="http://schemas.microsoft.com/office/drawing/2014/main" id="{884293A1-6F4C-4CD0-BAA8-FE3150C80567}"/>
            </a:ext>
          </a:extLst>
        </xdr:cNvPr>
        <xdr:cNvSpPr/>
      </xdr:nvSpPr>
      <xdr:spPr>
        <a:xfrm>
          <a:off x="22110700" y="107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67621</xdr:rowOff>
    </xdr:from>
    <xdr:ext cx="469744" cy="259045"/>
    <xdr:sp macro="" textlink="">
      <xdr:nvSpPr>
        <xdr:cNvPr id="707" name="【学校施設】&#10;一人当たり面積該当値テキスト">
          <a:extLst>
            <a:ext uri="{FF2B5EF4-FFF2-40B4-BE49-F238E27FC236}">
              <a16:creationId xmlns:a16="http://schemas.microsoft.com/office/drawing/2014/main" id="{C27B948B-B91A-4C31-84FC-F7540B3F2BEC}"/>
            </a:ext>
          </a:extLst>
        </xdr:cNvPr>
        <xdr:cNvSpPr txBox="1"/>
      </xdr:nvSpPr>
      <xdr:spPr>
        <a:xfrm>
          <a:off x="22199600" y="106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137430</xdr:rowOff>
    </xdr:from>
    <xdr:to>
      <xdr:col>112</xdr:col>
      <xdr:colOff>38100</xdr:colOff>
      <xdr:row>63</xdr:row>
      <xdr:rowOff>67580</xdr:rowOff>
    </xdr:to>
    <xdr:sp macro="" textlink="">
      <xdr:nvSpPr>
        <xdr:cNvPr id="708" name="楕円 707">
          <a:extLst>
            <a:ext uri="{FF2B5EF4-FFF2-40B4-BE49-F238E27FC236}">
              <a16:creationId xmlns:a16="http://schemas.microsoft.com/office/drawing/2014/main" id="{395AC689-EA9E-4D04-8F8F-7CD1C128BA9D}"/>
            </a:ext>
          </a:extLst>
        </xdr:cNvPr>
        <xdr:cNvSpPr/>
      </xdr:nvSpPr>
      <xdr:spPr>
        <a:xfrm>
          <a:off x="21272500" y="107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13670</xdr:rowOff>
    </xdr:from>
    <xdr:to>
      <xdr:col>116</xdr:col>
      <xdr:colOff>63500</xdr:colOff>
      <xdr:row>63</xdr:row>
      <xdr:rowOff>16780</xdr:rowOff>
    </xdr:to>
    <xdr:cxnSp macro="">
      <xdr:nvCxnSpPr>
        <xdr:cNvPr id="709" name="直線コネクタ 708">
          <a:extLst>
            <a:ext uri="{FF2B5EF4-FFF2-40B4-BE49-F238E27FC236}">
              <a16:creationId xmlns:a16="http://schemas.microsoft.com/office/drawing/2014/main" id="{4FA2BAFC-41F8-40B9-95DA-AB2DFBF3F7EE}"/>
            </a:ext>
          </a:extLst>
        </xdr:cNvPr>
        <xdr:cNvCxnSpPr/>
      </xdr:nvCxnSpPr>
      <xdr:spPr>
        <a:xfrm flipV="1">
          <a:off x="21323300" y="10815020"/>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140904</xdr:rowOff>
    </xdr:from>
    <xdr:to>
      <xdr:col>107</xdr:col>
      <xdr:colOff>101600</xdr:colOff>
      <xdr:row>63</xdr:row>
      <xdr:rowOff>71054</xdr:rowOff>
    </xdr:to>
    <xdr:sp macro="" textlink="">
      <xdr:nvSpPr>
        <xdr:cNvPr id="710" name="楕円 709">
          <a:extLst>
            <a:ext uri="{FF2B5EF4-FFF2-40B4-BE49-F238E27FC236}">
              <a16:creationId xmlns:a16="http://schemas.microsoft.com/office/drawing/2014/main" id="{584A29C8-6D5E-43E9-938E-C8BA6D7483D0}"/>
            </a:ext>
          </a:extLst>
        </xdr:cNvPr>
        <xdr:cNvSpPr/>
      </xdr:nvSpPr>
      <xdr:spPr>
        <a:xfrm>
          <a:off x="20383500" y="107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16780</xdr:rowOff>
    </xdr:from>
    <xdr:to>
      <xdr:col>111</xdr:col>
      <xdr:colOff>177800</xdr:colOff>
      <xdr:row>63</xdr:row>
      <xdr:rowOff>20254</xdr:rowOff>
    </xdr:to>
    <xdr:cxnSp macro="">
      <xdr:nvCxnSpPr>
        <xdr:cNvPr id="711" name="直線コネクタ 710">
          <a:extLst>
            <a:ext uri="{FF2B5EF4-FFF2-40B4-BE49-F238E27FC236}">
              <a16:creationId xmlns:a16="http://schemas.microsoft.com/office/drawing/2014/main" id="{2ED8F6DC-777F-4649-A112-49C6241EE4E9}"/>
            </a:ext>
          </a:extLst>
        </xdr:cNvPr>
        <xdr:cNvCxnSpPr/>
      </xdr:nvCxnSpPr>
      <xdr:spPr>
        <a:xfrm flipV="1">
          <a:off x="20434300" y="10818130"/>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143098</xdr:rowOff>
    </xdr:from>
    <xdr:to>
      <xdr:col>102</xdr:col>
      <xdr:colOff>165100</xdr:colOff>
      <xdr:row>63</xdr:row>
      <xdr:rowOff>73248</xdr:rowOff>
    </xdr:to>
    <xdr:sp macro="" textlink="">
      <xdr:nvSpPr>
        <xdr:cNvPr id="712" name="楕円 711">
          <a:extLst>
            <a:ext uri="{FF2B5EF4-FFF2-40B4-BE49-F238E27FC236}">
              <a16:creationId xmlns:a16="http://schemas.microsoft.com/office/drawing/2014/main" id="{20F41D0F-CBF4-4014-9E56-17D09D2A6864}"/>
            </a:ext>
          </a:extLst>
        </xdr:cNvPr>
        <xdr:cNvSpPr/>
      </xdr:nvSpPr>
      <xdr:spPr>
        <a:xfrm>
          <a:off x="19494500" y="107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20254</xdr:rowOff>
    </xdr:from>
    <xdr:to>
      <xdr:col>107</xdr:col>
      <xdr:colOff>50800</xdr:colOff>
      <xdr:row>63</xdr:row>
      <xdr:rowOff>22448</xdr:rowOff>
    </xdr:to>
    <xdr:cxnSp macro="">
      <xdr:nvCxnSpPr>
        <xdr:cNvPr id="713" name="直線コネクタ 712">
          <a:extLst>
            <a:ext uri="{FF2B5EF4-FFF2-40B4-BE49-F238E27FC236}">
              <a16:creationId xmlns:a16="http://schemas.microsoft.com/office/drawing/2014/main" id="{73AD9FCC-108E-43DA-8555-C7065B1A7624}"/>
            </a:ext>
          </a:extLst>
        </xdr:cNvPr>
        <xdr:cNvCxnSpPr/>
      </xdr:nvCxnSpPr>
      <xdr:spPr>
        <a:xfrm flipV="1">
          <a:off x="19545300" y="10821604"/>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123165</xdr:rowOff>
    </xdr:from>
    <xdr:to>
      <xdr:col>98</xdr:col>
      <xdr:colOff>38100</xdr:colOff>
      <xdr:row>63</xdr:row>
      <xdr:rowOff>53315</xdr:rowOff>
    </xdr:to>
    <xdr:sp macro="" textlink="">
      <xdr:nvSpPr>
        <xdr:cNvPr id="714" name="楕円 713">
          <a:extLst>
            <a:ext uri="{FF2B5EF4-FFF2-40B4-BE49-F238E27FC236}">
              <a16:creationId xmlns:a16="http://schemas.microsoft.com/office/drawing/2014/main" id="{2DDC95D3-A445-4BB9-AD9E-ECC3067BAC52}"/>
            </a:ext>
          </a:extLst>
        </xdr:cNvPr>
        <xdr:cNvSpPr/>
      </xdr:nvSpPr>
      <xdr:spPr>
        <a:xfrm>
          <a:off x="18605500" y="107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2515</xdr:rowOff>
    </xdr:from>
    <xdr:to>
      <xdr:col>102</xdr:col>
      <xdr:colOff>114300</xdr:colOff>
      <xdr:row>63</xdr:row>
      <xdr:rowOff>22448</xdr:rowOff>
    </xdr:to>
    <xdr:cxnSp macro="">
      <xdr:nvCxnSpPr>
        <xdr:cNvPr id="715" name="直線コネクタ 714">
          <a:extLst>
            <a:ext uri="{FF2B5EF4-FFF2-40B4-BE49-F238E27FC236}">
              <a16:creationId xmlns:a16="http://schemas.microsoft.com/office/drawing/2014/main" id="{40402624-8FBE-4553-941C-09CD3767937D}"/>
            </a:ext>
          </a:extLst>
        </xdr:cNvPr>
        <xdr:cNvCxnSpPr/>
      </xdr:nvCxnSpPr>
      <xdr:spPr>
        <a:xfrm>
          <a:off x="18656300" y="10803865"/>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716" name="n_1aveValue【学校施設】&#10;一人当たり面積">
          <a:extLst>
            <a:ext uri="{FF2B5EF4-FFF2-40B4-BE49-F238E27FC236}">
              <a16:creationId xmlns:a16="http://schemas.microsoft.com/office/drawing/2014/main" id="{702DB17E-EE5B-45D3-9F99-7F88BD386832}"/>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717" name="n_2aveValue【学校施設】&#10;一人当たり面積">
          <a:extLst>
            <a:ext uri="{FF2B5EF4-FFF2-40B4-BE49-F238E27FC236}">
              <a16:creationId xmlns:a16="http://schemas.microsoft.com/office/drawing/2014/main" id="{9B664AFF-674A-43BA-8F34-E620E072BDA3}"/>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718" name="n_3aveValue【学校施設】&#10;一人当たり面積">
          <a:extLst>
            <a:ext uri="{FF2B5EF4-FFF2-40B4-BE49-F238E27FC236}">
              <a16:creationId xmlns:a16="http://schemas.microsoft.com/office/drawing/2014/main" id="{5295BB6A-D0BB-46A6-826B-6E266DA923EA}"/>
            </a:ext>
          </a:extLst>
        </xdr:cNvPr>
        <xdr:cNvSpPr txBox="1"/>
      </xdr:nvSpPr>
      <xdr:spPr>
        <a:xfrm>
          <a:off x="19310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719" name="n_4aveValue【学校施設】&#10;一人当たり面積">
          <a:extLst>
            <a:ext uri="{FF2B5EF4-FFF2-40B4-BE49-F238E27FC236}">
              <a16:creationId xmlns:a16="http://schemas.microsoft.com/office/drawing/2014/main" id="{20788B1C-EF63-4E1B-BCBC-E3575053B903}"/>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58707</xdr:rowOff>
    </xdr:from>
    <xdr:ext cx="469744" cy="259045"/>
    <xdr:sp macro="" textlink="">
      <xdr:nvSpPr>
        <xdr:cNvPr id="720" name="n_1mainValue【学校施設】&#10;一人当たり面積">
          <a:extLst>
            <a:ext uri="{FF2B5EF4-FFF2-40B4-BE49-F238E27FC236}">
              <a16:creationId xmlns:a16="http://schemas.microsoft.com/office/drawing/2014/main" id="{CA3C92BF-D13D-421F-A484-33851AB3A8FF}"/>
            </a:ext>
          </a:extLst>
        </xdr:cNvPr>
        <xdr:cNvSpPr txBox="1"/>
      </xdr:nvSpPr>
      <xdr:spPr>
        <a:xfrm>
          <a:off x="21075727" y="1086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62181</xdr:rowOff>
    </xdr:from>
    <xdr:ext cx="469744" cy="259045"/>
    <xdr:sp macro="" textlink="">
      <xdr:nvSpPr>
        <xdr:cNvPr id="721" name="n_2mainValue【学校施設】&#10;一人当たり面積">
          <a:extLst>
            <a:ext uri="{FF2B5EF4-FFF2-40B4-BE49-F238E27FC236}">
              <a16:creationId xmlns:a16="http://schemas.microsoft.com/office/drawing/2014/main" id="{C83C62DE-27BE-4F63-A417-B924C9CDE3EF}"/>
            </a:ext>
          </a:extLst>
        </xdr:cNvPr>
        <xdr:cNvSpPr txBox="1"/>
      </xdr:nvSpPr>
      <xdr:spPr>
        <a:xfrm>
          <a:off x="20199427" y="108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64375</xdr:rowOff>
    </xdr:from>
    <xdr:ext cx="469744" cy="259045"/>
    <xdr:sp macro="" textlink="">
      <xdr:nvSpPr>
        <xdr:cNvPr id="722" name="n_3mainValue【学校施設】&#10;一人当たり面積">
          <a:extLst>
            <a:ext uri="{FF2B5EF4-FFF2-40B4-BE49-F238E27FC236}">
              <a16:creationId xmlns:a16="http://schemas.microsoft.com/office/drawing/2014/main" id="{FACA8810-AF8A-4B65-9A8E-A12B79B6136B}"/>
            </a:ext>
          </a:extLst>
        </xdr:cNvPr>
        <xdr:cNvSpPr txBox="1"/>
      </xdr:nvSpPr>
      <xdr:spPr>
        <a:xfrm>
          <a:off x="19310427" y="1086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44442</xdr:rowOff>
    </xdr:from>
    <xdr:ext cx="469744" cy="259045"/>
    <xdr:sp macro="" textlink="">
      <xdr:nvSpPr>
        <xdr:cNvPr id="723" name="n_4mainValue【学校施設】&#10;一人当たり面積">
          <a:extLst>
            <a:ext uri="{FF2B5EF4-FFF2-40B4-BE49-F238E27FC236}">
              <a16:creationId xmlns:a16="http://schemas.microsoft.com/office/drawing/2014/main" id="{59D1501E-B083-4E06-9CDC-2544765736F8}"/>
            </a:ext>
          </a:extLst>
        </xdr:cNvPr>
        <xdr:cNvSpPr txBox="1"/>
      </xdr:nvSpPr>
      <xdr:spPr>
        <a:xfrm>
          <a:off x="18421427" y="1084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8835A31F-1E16-4A73-8FAC-01EC72D6350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2205C58F-57D4-47DC-95AE-437C1AF785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EBD11038-D9E5-40DC-A16E-D8F4EE3564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B59E94E5-8B1A-4893-BCDF-729FFA89F9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B3EAD9A7-8F6E-433D-BBE8-37ACC94C3E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86E274DD-BF1A-4C14-BB98-5DA6CC501B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FB07A36E-7CCC-422B-BB80-DAC3135F4A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D593A2F6-02C4-409D-A72C-47391C0C09A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a:extLst>
            <a:ext uri="{FF2B5EF4-FFF2-40B4-BE49-F238E27FC236}">
              <a16:creationId xmlns:a16="http://schemas.microsoft.com/office/drawing/2014/main" id="{1611967A-E4C4-41D2-AE7B-7BB612BD55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a:extLst>
            <a:ext uri="{FF2B5EF4-FFF2-40B4-BE49-F238E27FC236}">
              <a16:creationId xmlns:a16="http://schemas.microsoft.com/office/drawing/2014/main" id="{98B1F829-C765-4E2B-B612-F6555169AD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a:extLst>
            <a:ext uri="{FF2B5EF4-FFF2-40B4-BE49-F238E27FC236}">
              <a16:creationId xmlns:a16="http://schemas.microsoft.com/office/drawing/2014/main" id="{253F4373-6822-4D4F-9F64-ADAE58E9DB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a:extLst>
            <a:ext uri="{FF2B5EF4-FFF2-40B4-BE49-F238E27FC236}">
              <a16:creationId xmlns:a16="http://schemas.microsoft.com/office/drawing/2014/main" id="{493E58B2-B4E0-4310-AE56-FE19917C7B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a:extLst>
            <a:ext uri="{FF2B5EF4-FFF2-40B4-BE49-F238E27FC236}">
              <a16:creationId xmlns:a16="http://schemas.microsoft.com/office/drawing/2014/main" id="{01F74E21-19A4-49D2-AE5F-2416CED06B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a:extLst>
            <a:ext uri="{FF2B5EF4-FFF2-40B4-BE49-F238E27FC236}">
              <a16:creationId xmlns:a16="http://schemas.microsoft.com/office/drawing/2014/main" id="{C8178400-F765-4068-B396-61171A939A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a:extLst>
            <a:ext uri="{FF2B5EF4-FFF2-40B4-BE49-F238E27FC236}">
              <a16:creationId xmlns:a16="http://schemas.microsoft.com/office/drawing/2014/main" id="{E224C940-0E7E-46F3-A975-C0B11023A8D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F9A7E2FC-A7F3-4318-B186-BEBC646BB3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95203564-CFFC-4D40-9652-287B093922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45B8B98-B27E-47DB-96C9-1D14F87FA2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BA11377E-345B-4585-880A-0C38F2C35D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E2D76598-77F3-41B0-A676-AE74D34FDC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3A052345-325B-4E3F-AEBB-CA83F237C7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384F451-63B2-411E-86F8-25D5808FCB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372F580E-9B32-424A-A6E4-09E7408453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B151A523-C4C9-453E-9158-A9E585D09F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555B3EF-1147-4D95-BA8E-D6F0D60C6C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7BE0962C-C498-4BC2-A840-A827942157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ECAA044C-119C-431C-8813-51F31197A0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38C8EC61-E138-4A48-A791-03B46B721A3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35FC17B4-17A5-4C2E-A6A6-6840D097C9A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5BB8C1FA-254A-4982-A6F4-1BCBD4C4AD3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8E6AFCFB-FA86-458B-AB11-F2DF7B921E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FA520D0E-1D3B-4B4D-BD8C-DB564D5C490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6240AE82-F9A3-47FC-90A8-8A23BD1666F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66820CDD-B539-4AFC-92E0-829C24A84FE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4C5FBA3B-76EE-4422-A5B8-0FC49AE1061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8943316A-B7AA-455D-8F65-3491A98BB2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CA63CC9A-171E-4866-8299-72B9E497D09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2C8488F2-C67D-42EE-AB8B-F3B6D3DF993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8B7DCFF8-F31E-46A3-903C-4A922B5251C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A4C72E05-EA80-4ECB-83C1-821E95C266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34B42630-2C23-4E53-9F85-B73DFD7563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C6850478-4A9B-40A4-A49C-84791DF67364}"/>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6A156E93-77B0-4226-83ED-33441ED0E66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1FD3F78E-84D4-44AF-97E2-60935B825A5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68" name="【公民館】&#10;有形固定資産減価償却率最大値テキスト">
          <a:extLst>
            <a:ext uri="{FF2B5EF4-FFF2-40B4-BE49-F238E27FC236}">
              <a16:creationId xmlns:a16="http://schemas.microsoft.com/office/drawing/2014/main" id="{3C20A9ED-8C18-47E0-888A-A28F5DCF6267}"/>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69" name="直線コネクタ 768">
          <a:extLst>
            <a:ext uri="{FF2B5EF4-FFF2-40B4-BE49-F238E27FC236}">
              <a16:creationId xmlns:a16="http://schemas.microsoft.com/office/drawing/2014/main" id="{B30F65FB-2076-4EBE-A42D-BF92F8A52387}"/>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70" name="【公民館】&#10;有形固定資産減価償却率平均値テキスト">
          <a:extLst>
            <a:ext uri="{FF2B5EF4-FFF2-40B4-BE49-F238E27FC236}">
              <a16:creationId xmlns:a16="http://schemas.microsoft.com/office/drawing/2014/main" id="{E54B1B92-4CBD-4907-AD1F-59C9E4315195}"/>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71" name="フローチャート: 判断 770">
          <a:extLst>
            <a:ext uri="{FF2B5EF4-FFF2-40B4-BE49-F238E27FC236}">
              <a16:creationId xmlns:a16="http://schemas.microsoft.com/office/drawing/2014/main" id="{68DD9A05-81C5-40C7-902F-5EA32B9A768A}"/>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72" name="フローチャート: 判断 771">
          <a:extLst>
            <a:ext uri="{FF2B5EF4-FFF2-40B4-BE49-F238E27FC236}">
              <a16:creationId xmlns:a16="http://schemas.microsoft.com/office/drawing/2014/main" id="{C9E298D2-1A48-4F41-8386-B48FC056160B}"/>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73" name="フローチャート: 判断 772">
          <a:extLst>
            <a:ext uri="{FF2B5EF4-FFF2-40B4-BE49-F238E27FC236}">
              <a16:creationId xmlns:a16="http://schemas.microsoft.com/office/drawing/2014/main" id="{8F9CC06C-B61A-49CB-8B75-8C988F1836CA}"/>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4" name="フローチャート: 判断 773">
          <a:extLst>
            <a:ext uri="{FF2B5EF4-FFF2-40B4-BE49-F238E27FC236}">
              <a16:creationId xmlns:a16="http://schemas.microsoft.com/office/drawing/2014/main" id="{422A18F7-3FF7-406B-9AF2-17421C320203}"/>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75" name="フローチャート: 判断 774">
          <a:extLst>
            <a:ext uri="{FF2B5EF4-FFF2-40B4-BE49-F238E27FC236}">
              <a16:creationId xmlns:a16="http://schemas.microsoft.com/office/drawing/2014/main" id="{5D3AAEFE-FD59-4762-B450-01C116E7EEB9}"/>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89CC693-9858-454C-A5BD-EB11602330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D676EC5-E964-478C-AAC5-D7D6AE7E2F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348166F-5C95-4BE8-8B45-DC4D49250A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2446093-BE64-4430-B91E-DB57B6E563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348AC7D-E164-46D6-84D9-E93346842E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781" name="楕円 780">
          <a:extLst>
            <a:ext uri="{FF2B5EF4-FFF2-40B4-BE49-F238E27FC236}">
              <a16:creationId xmlns:a16="http://schemas.microsoft.com/office/drawing/2014/main" id="{D59929E8-2D18-44C3-B159-D516171DA861}"/>
            </a:ext>
          </a:extLst>
        </xdr:cNvPr>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782" name="【公民館】&#10;有形固定資産減価償却率該当値テキスト">
          <a:extLst>
            <a:ext uri="{FF2B5EF4-FFF2-40B4-BE49-F238E27FC236}">
              <a16:creationId xmlns:a16="http://schemas.microsoft.com/office/drawing/2014/main" id="{CA14BE06-75C8-4C4B-8923-DAA620DFD740}"/>
            </a:ext>
          </a:extLst>
        </xdr:cNvPr>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783" name="楕円 782">
          <a:extLst>
            <a:ext uri="{FF2B5EF4-FFF2-40B4-BE49-F238E27FC236}">
              <a16:creationId xmlns:a16="http://schemas.microsoft.com/office/drawing/2014/main" id="{86A5C3C2-A4DE-4BAB-8765-07162C1CA5C6}"/>
            </a:ext>
          </a:extLst>
        </xdr:cNvPr>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51707</xdr:rowOff>
    </xdr:to>
    <xdr:cxnSp macro="">
      <xdr:nvCxnSpPr>
        <xdr:cNvPr id="784" name="直線コネクタ 783">
          <a:extLst>
            <a:ext uri="{FF2B5EF4-FFF2-40B4-BE49-F238E27FC236}">
              <a16:creationId xmlns:a16="http://schemas.microsoft.com/office/drawing/2014/main" id="{C3661E25-DCA3-4A8E-9B07-727E934308F1}"/>
            </a:ext>
          </a:extLst>
        </xdr:cNvPr>
        <xdr:cNvCxnSpPr/>
      </xdr:nvCxnSpPr>
      <xdr:spPr>
        <a:xfrm>
          <a:off x="15481300" y="183805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144599</xdr:rowOff>
    </xdr:from>
    <xdr:to>
      <xdr:col>76</xdr:col>
      <xdr:colOff>165100</xdr:colOff>
      <xdr:row>107</xdr:row>
      <xdr:rowOff>74749</xdr:rowOff>
    </xdr:to>
    <xdr:sp macro="" textlink="">
      <xdr:nvSpPr>
        <xdr:cNvPr id="785" name="楕円 784">
          <a:extLst>
            <a:ext uri="{FF2B5EF4-FFF2-40B4-BE49-F238E27FC236}">
              <a16:creationId xmlns:a16="http://schemas.microsoft.com/office/drawing/2014/main" id="{72F1FC4A-F8FE-475D-88F9-B20BF87A00D3}"/>
            </a:ext>
          </a:extLst>
        </xdr:cNvPr>
        <xdr:cNvSpPr/>
      </xdr:nvSpPr>
      <xdr:spPr>
        <a:xfrm>
          <a:off x="14541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23949</xdr:rowOff>
    </xdr:from>
    <xdr:to>
      <xdr:col>81</xdr:col>
      <xdr:colOff>50800</xdr:colOff>
      <xdr:row>107</xdr:row>
      <xdr:rowOff>35379</xdr:rowOff>
    </xdr:to>
    <xdr:cxnSp macro="">
      <xdr:nvCxnSpPr>
        <xdr:cNvPr id="786" name="直線コネクタ 785">
          <a:extLst>
            <a:ext uri="{FF2B5EF4-FFF2-40B4-BE49-F238E27FC236}">
              <a16:creationId xmlns:a16="http://schemas.microsoft.com/office/drawing/2014/main" id="{1E44665A-7F27-494A-9389-706EF16545B1}"/>
            </a:ext>
          </a:extLst>
        </xdr:cNvPr>
        <xdr:cNvCxnSpPr/>
      </xdr:nvCxnSpPr>
      <xdr:spPr>
        <a:xfrm>
          <a:off x="14592300" y="183690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123371</xdr:rowOff>
    </xdr:from>
    <xdr:to>
      <xdr:col>72</xdr:col>
      <xdr:colOff>38100</xdr:colOff>
      <xdr:row>107</xdr:row>
      <xdr:rowOff>53521</xdr:rowOff>
    </xdr:to>
    <xdr:sp macro="" textlink="">
      <xdr:nvSpPr>
        <xdr:cNvPr id="787" name="楕円 786">
          <a:extLst>
            <a:ext uri="{FF2B5EF4-FFF2-40B4-BE49-F238E27FC236}">
              <a16:creationId xmlns:a16="http://schemas.microsoft.com/office/drawing/2014/main" id="{6FE1B05F-F376-4BE8-A4AB-A672417535FF}"/>
            </a:ext>
          </a:extLst>
        </xdr:cNvPr>
        <xdr:cNvSpPr/>
      </xdr:nvSpPr>
      <xdr:spPr>
        <a:xfrm>
          <a:off x="1365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xdr:rowOff>
    </xdr:from>
    <xdr:to>
      <xdr:col>76</xdr:col>
      <xdr:colOff>114300</xdr:colOff>
      <xdr:row>107</xdr:row>
      <xdr:rowOff>23949</xdr:rowOff>
    </xdr:to>
    <xdr:cxnSp macro="">
      <xdr:nvCxnSpPr>
        <xdr:cNvPr id="788" name="直線コネクタ 787">
          <a:extLst>
            <a:ext uri="{FF2B5EF4-FFF2-40B4-BE49-F238E27FC236}">
              <a16:creationId xmlns:a16="http://schemas.microsoft.com/office/drawing/2014/main" id="{AC7BFEFE-BB1F-4CC9-9B1B-8274A66B9DF4}"/>
            </a:ext>
          </a:extLst>
        </xdr:cNvPr>
        <xdr:cNvCxnSpPr/>
      </xdr:nvCxnSpPr>
      <xdr:spPr>
        <a:xfrm>
          <a:off x="13703300" y="1834787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789" name="楕円 788">
          <a:extLst>
            <a:ext uri="{FF2B5EF4-FFF2-40B4-BE49-F238E27FC236}">
              <a16:creationId xmlns:a16="http://schemas.microsoft.com/office/drawing/2014/main" id="{DAC65633-83D6-48D1-8F52-3CCF0ED63F99}"/>
            </a:ext>
          </a:extLst>
        </xdr:cNvPr>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2721</xdr:rowOff>
    </xdr:to>
    <xdr:cxnSp macro="">
      <xdr:nvCxnSpPr>
        <xdr:cNvPr id="790" name="直線コネクタ 789">
          <a:extLst>
            <a:ext uri="{FF2B5EF4-FFF2-40B4-BE49-F238E27FC236}">
              <a16:creationId xmlns:a16="http://schemas.microsoft.com/office/drawing/2014/main" id="{4509603F-C320-4B29-9DBD-B014103D232F}"/>
            </a:ext>
          </a:extLst>
        </xdr:cNvPr>
        <xdr:cNvCxnSpPr/>
      </xdr:nvCxnSpPr>
      <xdr:spPr>
        <a:xfrm>
          <a:off x="12814300" y="183184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91" name="n_1aveValue【公民館】&#10;有形固定資産減価償却率">
          <a:extLst>
            <a:ext uri="{FF2B5EF4-FFF2-40B4-BE49-F238E27FC236}">
              <a16:creationId xmlns:a16="http://schemas.microsoft.com/office/drawing/2014/main" id="{F717C22A-D8A1-4921-B03A-4C9B6E6F7C95}"/>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792" name="n_2aveValue【公民館】&#10;有形固定資産減価償却率">
          <a:extLst>
            <a:ext uri="{FF2B5EF4-FFF2-40B4-BE49-F238E27FC236}">
              <a16:creationId xmlns:a16="http://schemas.microsoft.com/office/drawing/2014/main" id="{852649EF-8FA4-4410-9D0E-6F0D82537B01}"/>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3" name="n_3aveValue【公民館】&#10;有形固定資産減価償却率">
          <a:extLst>
            <a:ext uri="{FF2B5EF4-FFF2-40B4-BE49-F238E27FC236}">
              <a16:creationId xmlns:a16="http://schemas.microsoft.com/office/drawing/2014/main" id="{132A4883-60E4-4AFA-B927-A52526E37175}"/>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94" name="n_4aveValue【公民館】&#10;有形固定資産減価償却率">
          <a:extLst>
            <a:ext uri="{FF2B5EF4-FFF2-40B4-BE49-F238E27FC236}">
              <a16:creationId xmlns:a16="http://schemas.microsoft.com/office/drawing/2014/main" id="{0558677D-098D-49C3-A09A-995CDA60C824}"/>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macro="" textlink="">
      <xdr:nvSpPr>
        <xdr:cNvPr id="795" name="n_1mainValue【公民館】&#10;有形固定資産減価償却率">
          <a:extLst>
            <a:ext uri="{FF2B5EF4-FFF2-40B4-BE49-F238E27FC236}">
              <a16:creationId xmlns:a16="http://schemas.microsoft.com/office/drawing/2014/main" id="{D94CD8F5-E11F-4DF8-AE32-E24769E6C6D5}"/>
            </a:ext>
          </a:extLst>
        </xdr:cNvPr>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65876</xdr:rowOff>
    </xdr:from>
    <xdr:ext cx="405111" cy="259045"/>
    <xdr:sp macro="" textlink="">
      <xdr:nvSpPr>
        <xdr:cNvPr id="796" name="n_2mainValue【公民館】&#10;有形固定資産減価償却率">
          <a:extLst>
            <a:ext uri="{FF2B5EF4-FFF2-40B4-BE49-F238E27FC236}">
              <a16:creationId xmlns:a16="http://schemas.microsoft.com/office/drawing/2014/main" id="{2CEBAE59-4826-4F98-B391-C0A31773749A}"/>
            </a:ext>
          </a:extLst>
        </xdr:cNvPr>
        <xdr:cNvSpPr txBox="1"/>
      </xdr:nvSpPr>
      <xdr:spPr>
        <a:xfrm>
          <a:off x="14389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44648</xdr:rowOff>
    </xdr:from>
    <xdr:ext cx="405111" cy="259045"/>
    <xdr:sp macro="" textlink="">
      <xdr:nvSpPr>
        <xdr:cNvPr id="797" name="n_3mainValue【公民館】&#10;有形固定資産減価償却率">
          <a:extLst>
            <a:ext uri="{FF2B5EF4-FFF2-40B4-BE49-F238E27FC236}">
              <a16:creationId xmlns:a16="http://schemas.microsoft.com/office/drawing/2014/main" id="{DBEBBA7C-49E5-4BF8-9BB1-FBBB65E6C43D}"/>
            </a:ext>
          </a:extLst>
        </xdr:cNvPr>
        <xdr:cNvSpPr txBox="1"/>
      </xdr:nvSpPr>
      <xdr:spPr>
        <a:xfrm>
          <a:off x="13500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798" name="n_4mainValue【公民館】&#10;有形固定資産減価償却率">
          <a:extLst>
            <a:ext uri="{FF2B5EF4-FFF2-40B4-BE49-F238E27FC236}">
              <a16:creationId xmlns:a16="http://schemas.microsoft.com/office/drawing/2014/main" id="{0D191180-1B9A-4404-9ECC-78E3921BFA49}"/>
            </a:ext>
          </a:extLst>
        </xdr:cNvPr>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DCFC787E-93CF-4719-A961-00682DF74D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3B64FF32-287D-4675-8B51-474E65275F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D0A99324-901B-4F25-BFFF-BDBC7573F3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C31B0EFC-846B-4340-B029-0DACE1DB15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5CA59152-4024-4D5F-9C72-82C1F318EF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B84FCBEA-6967-4402-91D6-36153FA9E1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546BCA4A-95F7-43D0-B978-73CE164728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61F67C38-F80E-428A-BEC8-403BF52B64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A7266022-DC93-4875-AB95-9BFA1CA31C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5A0B0187-FEC6-435B-A281-823F0E7743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7B1BDCEB-BCA7-470B-B4E5-6185EBD1E22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E3A65DDE-EC2D-4646-8989-CE3FC12CB9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A0623CAA-EF64-49EE-B415-25C57C629A1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42E68646-27C3-4761-B6E5-64174778E0F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9114857B-70FE-4669-97E9-86A56F873DA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4" name="テキスト ボックス 813">
          <a:extLst>
            <a:ext uri="{FF2B5EF4-FFF2-40B4-BE49-F238E27FC236}">
              <a16:creationId xmlns:a16="http://schemas.microsoft.com/office/drawing/2014/main" id="{69758A68-F20E-4C5E-A346-9C14E00E0282}"/>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6118B755-1BBF-4732-B73F-106D5CA3857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6" name="テキスト ボックス 815">
          <a:extLst>
            <a:ext uri="{FF2B5EF4-FFF2-40B4-BE49-F238E27FC236}">
              <a16:creationId xmlns:a16="http://schemas.microsoft.com/office/drawing/2014/main" id="{9CD51A6C-A8F7-45F3-BC8D-D77BE82194E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A21E541F-E57F-48A5-90E5-8E780311817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8" name="テキスト ボックス 817">
          <a:extLst>
            <a:ext uri="{FF2B5EF4-FFF2-40B4-BE49-F238E27FC236}">
              <a16:creationId xmlns:a16="http://schemas.microsoft.com/office/drawing/2014/main" id="{03043178-B245-4CD7-8FAC-F951AE459EA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4E4CDE44-33CC-4400-AFAC-D3F1929CF12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0" name="テキスト ボックス 819">
          <a:extLst>
            <a:ext uri="{FF2B5EF4-FFF2-40B4-BE49-F238E27FC236}">
              <a16:creationId xmlns:a16="http://schemas.microsoft.com/office/drawing/2014/main" id="{AE98D980-39AE-428B-9441-B8A5ED8CDC5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B5284022-53C5-4A13-B9E0-F05C78FB0B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822" name="直線コネクタ 821">
          <a:extLst>
            <a:ext uri="{FF2B5EF4-FFF2-40B4-BE49-F238E27FC236}">
              <a16:creationId xmlns:a16="http://schemas.microsoft.com/office/drawing/2014/main" id="{9EEC7DF1-EF28-4477-A4ED-744AC4D6967D}"/>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823" name="【公民館】&#10;一人当たり面積最小値テキスト">
          <a:extLst>
            <a:ext uri="{FF2B5EF4-FFF2-40B4-BE49-F238E27FC236}">
              <a16:creationId xmlns:a16="http://schemas.microsoft.com/office/drawing/2014/main" id="{0394F0BB-4D3D-4FD5-BF40-BC8CEED4C39A}"/>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824" name="直線コネクタ 823">
          <a:extLst>
            <a:ext uri="{FF2B5EF4-FFF2-40B4-BE49-F238E27FC236}">
              <a16:creationId xmlns:a16="http://schemas.microsoft.com/office/drawing/2014/main" id="{46B7088B-CE53-49E5-866A-34C10432C272}"/>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825" name="【公民館】&#10;一人当たり面積最大値テキスト">
          <a:extLst>
            <a:ext uri="{FF2B5EF4-FFF2-40B4-BE49-F238E27FC236}">
              <a16:creationId xmlns:a16="http://schemas.microsoft.com/office/drawing/2014/main" id="{3731C8DA-18FB-48B9-AFCA-E5AC6E41A2E6}"/>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826" name="直線コネクタ 825">
          <a:extLst>
            <a:ext uri="{FF2B5EF4-FFF2-40B4-BE49-F238E27FC236}">
              <a16:creationId xmlns:a16="http://schemas.microsoft.com/office/drawing/2014/main" id="{4F3EE05D-3DA8-475F-B862-9A7BEBB70EEE}"/>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827" name="【公民館】&#10;一人当たり面積平均値テキスト">
          <a:extLst>
            <a:ext uri="{FF2B5EF4-FFF2-40B4-BE49-F238E27FC236}">
              <a16:creationId xmlns:a16="http://schemas.microsoft.com/office/drawing/2014/main" id="{59A2C5FA-B57D-480C-ADD8-DCABEFAD28B4}"/>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28" name="フローチャート: 判断 827">
          <a:extLst>
            <a:ext uri="{FF2B5EF4-FFF2-40B4-BE49-F238E27FC236}">
              <a16:creationId xmlns:a16="http://schemas.microsoft.com/office/drawing/2014/main" id="{AB5225D9-E3D2-4FD7-82CE-1E606DD18C99}"/>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29" name="フローチャート: 判断 828">
          <a:extLst>
            <a:ext uri="{FF2B5EF4-FFF2-40B4-BE49-F238E27FC236}">
              <a16:creationId xmlns:a16="http://schemas.microsoft.com/office/drawing/2014/main" id="{BC41912D-EEF5-4F8E-AA5A-1CD591979C8C}"/>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30" name="フローチャート: 判断 829">
          <a:extLst>
            <a:ext uri="{FF2B5EF4-FFF2-40B4-BE49-F238E27FC236}">
              <a16:creationId xmlns:a16="http://schemas.microsoft.com/office/drawing/2014/main" id="{184EE877-68EF-4B72-838D-A2847497FF95}"/>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31" name="フローチャート: 判断 830">
          <a:extLst>
            <a:ext uri="{FF2B5EF4-FFF2-40B4-BE49-F238E27FC236}">
              <a16:creationId xmlns:a16="http://schemas.microsoft.com/office/drawing/2014/main" id="{6AB14D88-23BF-4A39-BBAA-078C27DD74FF}"/>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32" name="フローチャート: 判断 831">
          <a:extLst>
            <a:ext uri="{FF2B5EF4-FFF2-40B4-BE49-F238E27FC236}">
              <a16:creationId xmlns:a16="http://schemas.microsoft.com/office/drawing/2014/main" id="{DBCD277E-17E7-474F-9389-B3AD5B8A1301}"/>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8A7461A-A3C8-4B08-A225-8D840F02DB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BD4CA45-8F43-477E-90E1-5DC63FD78F1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8904345-0FE9-4BE0-8B75-EBA8FEAF09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19E9C1A-4ABF-451F-875A-0B74C42040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6E93F12-8BA8-4A38-9492-3BEA635ED25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48718</xdr:rowOff>
    </xdr:from>
    <xdr:to>
      <xdr:col>116</xdr:col>
      <xdr:colOff>114300</xdr:colOff>
      <xdr:row>108</xdr:row>
      <xdr:rowOff>150318</xdr:rowOff>
    </xdr:to>
    <xdr:sp macro="" textlink="">
      <xdr:nvSpPr>
        <xdr:cNvPr id="838" name="楕円 837">
          <a:extLst>
            <a:ext uri="{FF2B5EF4-FFF2-40B4-BE49-F238E27FC236}">
              <a16:creationId xmlns:a16="http://schemas.microsoft.com/office/drawing/2014/main" id="{C5DC23E2-C182-4957-A129-446391423682}"/>
            </a:ext>
          </a:extLst>
        </xdr:cNvPr>
        <xdr:cNvSpPr/>
      </xdr:nvSpPr>
      <xdr:spPr>
        <a:xfrm>
          <a:off x="22110700" y="1856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1542</xdr:rowOff>
    </xdr:from>
    <xdr:ext cx="469744" cy="259045"/>
    <xdr:sp macro="" textlink="">
      <xdr:nvSpPr>
        <xdr:cNvPr id="839" name="【公民館】&#10;一人当たり面積該当値テキスト">
          <a:extLst>
            <a:ext uri="{FF2B5EF4-FFF2-40B4-BE49-F238E27FC236}">
              <a16:creationId xmlns:a16="http://schemas.microsoft.com/office/drawing/2014/main" id="{EF271DAB-B337-4C9E-9E0C-C0055F8BC4E7}"/>
            </a:ext>
          </a:extLst>
        </xdr:cNvPr>
        <xdr:cNvSpPr txBox="1"/>
      </xdr:nvSpPr>
      <xdr:spPr>
        <a:xfrm>
          <a:off x="22199600" y="185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49785</xdr:rowOff>
    </xdr:from>
    <xdr:to>
      <xdr:col>112</xdr:col>
      <xdr:colOff>38100</xdr:colOff>
      <xdr:row>108</xdr:row>
      <xdr:rowOff>151385</xdr:rowOff>
    </xdr:to>
    <xdr:sp macro="" textlink="">
      <xdr:nvSpPr>
        <xdr:cNvPr id="840" name="楕円 839">
          <a:extLst>
            <a:ext uri="{FF2B5EF4-FFF2-40B4-BE49-F238E27FC236}">
              <a16:creationId xmlns:a16="http://schemas.microsoft.com/office/drawing/2014/main" id="{26B21E39-0D09-4D80-83A9-4E94312D628F}"/>
            </a:ext>
          </a:extLst>
        </xdr:cNvPr>
        <xdr:cNvSpPr/>
      </xdr:nvSpPr>
      <xdr:spPr>
        <a:xfrm>
          <a:off x="21272500" y="185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99518</xdr:rowOff>
    </xdr:from>
    <xdr:to>
      <xdr:col>116</xdr:col>
      <xdr:colOff>63500</xdr:colOff>
      <xdr:row>108</xdr:row>
      <xdr:rowOff>100585</xdr:rowOff>
    </xdr:to>
    <xdr:cxnSp macro="">
      <xdr:nvCxnSpPr>
        <xdr:cNvPr id="841" name="直線コネクタ 840">
          <a:extLst>
            <a:ext uri="{FF2B5EF4-FFF2-40B4-BE49-F238E27FC236}">
              <a16:creationId xmlns:a16="http://schemas.microsoft.com/office/drawing/2014/main" id="{B5345B2C-12EF-4A06-83A2-3F4063EE4363}"/>
            </a:ext>
          </a:extLst>
        </xdr:cNvPr>
        <xdr:cNvCxnSpPr/>
      </xdr:nvCxnSpPr>
      <xdr:spPr>
        <a:xfrm flipV="1">
          <a:off x="21323300" y="18616118"/>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50927</xdr:rowOff>
    </xdr:from>
    <xdr:to>
      <xdr:col>107</xdr:col>
      <xdr:colOff>101600</xdr:colOff>
      <xdr:row>108</xdr:row>
      <xdr:rowOff>152527</xdr:rowOff>
    </xdr:to>
    <xdr:sp macro="" textlink="">
      <xdr:nvSpPr>
        <xdr:cNvPr id="842" name="楕円 841">
          <a:extLst>
            <a:ext uri="{FF2B5EF4-FFF2-40B4-BE49-F238E27FC236}">
              <a16:creationId xmlns:a16="http://schemas.microsoft.com/office/drawing/2014/main" id="{555D5BBF-7B90-4600-B98F-903FACBC3FF9}"/>
            </a:ext>
          </a:extLst>
        </xdr:cNvPr>
        <xdr:cNvSpPr/>
      </xdr:nvSpPr>
      <xdr:spPr>
        <a:xfrm>
          <a:off x="20383500" y="185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100585</xdr:rowOff>
    </xdr:from>
    <xdr:to>
      <xdr:col>111</xdr:col>
      <xdr:colOff>177800</xdr:colOff>
      <xdr:row>108</xdr:row>
      <xdr:rowOff>101727</xdr:rowOff>
    </xdr:to>
    <xdr:cxnSp macro="">
      <xdr:nvCxnSpPr>
        <xdr:cNvPr id="843" name="直線コネクタ 842">
          <a:extLst>
            <a:ext uri="{FF2B5EF4-FFF2-40B4-BE49-F238E27FC236}">
              <a16:creationId xmlns:a16="http://schemas.microsoft.com/office/drawing/2014/main" id="{DE795173-6CA0-45E9-9698-BF99167C5735}"/>
            </a:ext>
          </a:extLst>
        </xdr:cNvPr>
        <xdr:cNvCxnSpPr/>
      </xdr:nvCxnSpPr>
      <xdr:spPr>
        <a:xfrm flipV="1">
          <a:off x="20434300" y="1861718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51688</xdr:rowOff>
    </xdr:from>
    <xdr:to>
      <xdr:col>102</xdr:col>
      <xdr:colOff>165100</xdr:colOff>
      <xdr:row>108</xdr:row>
      <xdr:rowOff>153288</xdr:rowOff>
    </xdr:to>
    <xdr:sp macro="" textlink="">
      <xdr:nvSpPr>
        <xdr:cNvPr id="844" name="楕円 843">
          <a:extLst>
            <a:ext uri="{FF2B5EF4-FFF2-40B4-BE49-F238E27FC236}">
              <a16:creationId xmlns:a16="http://schemas.microsoft.com/office/drawing/2014/main" id="{2120580C-D6CA-4705-BFD4-2B038196D1E6}"/>
            </a:ext>
          </a:extLst>
        </xdr:cNvPr>
        <xdr:cNvSpPr/>
      </xdr:nvSpPr>
      <xdr:spPr>
        <a:xfrm>
          <a:off x="194945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101727</xdr:rowOff>
    </xdr:from>
    <xdr:to>
      <xdr:col>107</xdr:col>
      <xdr:colOff>50800</xdr:colOff>
      <xdr:row>108</xdr:row>
      <xdr:rowOff>102488</xdr:rowOff>
    </xdr:to>
    <xdr:cxnSp macro="">
      <xdr:nvCxnSpPr>
        <xdr:cNvPr id="845" name="直線コネクタ 844">
          <a:extLst>
            <a:ext uri="{FF2B5EF4-FFF2-40B4-BE49-F238E27FC236}">
              <a16:creationId xmlns:a16="http://schemas.microsoft.com/office/drawing/2014/main" id="{F69C2643-5A16-400A-A51E-92FA34D5CE85}"/>
            </a:ext>
          </a:extLst>
        </xdr:cNvPr>
        <xdr:cNvCxnSpPr/>
      </xdr:nvCxnSpPr>
      <xdr:spPr>
        <a:xfrm flipV="1">
          <a:off x="19545300" y="1861832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53366</xdr:rowOff>
    </xdr:from>
    <xdr:to>
      <xdr:col>98</xdr:col>
      <xdr:colOff>38100</xdr:colOff>
      <xdr:row>108</xdr:row>
      <xdr:rowOff>154966</xdr:rowOff>
    </xdr:to>
    <xdr:sp macro="" textlink="">
      <xdr:nvSpPr>
        <xdr:cNvPr id="846" name="楕円 845">
          <a:extLst>
            <a:ext uri="{FF2B5EF4-FFF2-40B4-BE49-F238E27FC236}">
              <a16:creationId xmlns:a16="http://schemas.microsoft.com/office/drawing/2014/main" id="{F9167100-A0D9-47E4-BE6A-F6F523F8FCA1}"/>
            </a:ext>
          </a:extLst>
        </xdr:cNvPr>
        <xdr:cNvSpPr/>
      </xdr:nvSpPr>
      <xdr:spPr>
        <a:xfrm>
          <a:off x="18605500" y="18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102488</xdr:rowOff>
    </xdr:from>
    <xdr:to>
      <xdr:col>102</xdr:col>
      <xdr:colOff>114300</xdr:colOff>
      <xdr:row>108</xdr:row>
      <xdr:rowOff>104166</xdr:rowOff>
    </xdr:to>
    <xdr:cxnSp macro="">
      <xdr:nvCxnSpPr>
        <xdr:cNvPr id="847" name="直線コネクタ 846">
          <a:extLst>
            <a:ext uri="{FF2B5EF4-FFF2-40B4-BE49-F238E27FC236}">
              <a16:creationId xmlns:a16="http://schemas.microsoft.com/office/drawing/2014/main" id="{E94B38C3-CE08-4108-A522-9517A28ADF98}"/>
            </a:ext>
          </a:extLst>
        </xdr:cNvPr>
        <xdr:cNvCxnSpPr/>
      </xdr:nvCxnSpPr>
      <xdr:spPr>
        <a:xfrm flipV="1">
          <a:off x="18656300" y="18619088"/>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848" name="n_1aveValue【公民館】&#10;一人当たり面積">
          <a:extLst>
            <a:ext uri="{FF2B5EF4-FFF2-40B4-BE49-F238E27FC236}">
              <a16:creationId xmlns:a16="http://schemas.microsoft.com/office/drawing/2014/main" id="{13C05018-E8C4-48FB-B4C4-3C25065743E8}"/>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849" name="n_2aveValue【公民館】&#10;一人当たり面積">
          <a:extLst>
            <a:ext uri="{FF2B5EF4-FFF2-40B4-BE49-F238E27FC236}">
              <a16:creationId xmlns:a16="http://schemas.microsoft.com/office/drawing/2014/main" id="{0F82A457-65B7-411E-99FF-571750937D16}"/>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850" name="n_3aveValue【公民館】&#10;一人当たり面積">
          <a:extLst>
            <a:ext uri="{FF2B5EF4-FFF2-40B4-BE49-F238E27FC236}">
              <a16:creationId xmlns:a16="http://schemas.microsoft.com/office/drawing/2014/main" id="{436C814D-AF49-4B60-995B-BE5524B20996}"/>
            </a:ext>
          </a:extLst>
        </xdr:cNvPr>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851" name="n_4aveValue【公民館】&#10;一人当たり面積">
          <a:extLst>
            <a:ext uri="{FF2B5EF4-FFF2-40B4-BE49-F238E27FC236}">
              <a16:creationId xmlns:a16="http://schemas.microsoft.com/office/drawing/2014/main" id="{4B51A8B0-627E-464A-BBC1-23F529373AD0}"/>
            </a:ext>
          </a:extLst>
        </xdr:cNvPr>
        <xdr:cNvSpPr txBox="1"/>
      </xdr:nvSpPr>
      <xdr:spPr>
        <a:xfrm>
          <a:off x="18421427" y="1831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142512</xdr:rowOff>
    </xdr:from>
    <xdr:ext cx="469744" cy="259045"/>
    <xdr:sp macro="" textlink="">
      <xdr:nvSpPr>
        <xdr:cNvPr id="852" name="n_1mainValue【公民館】&#10;一人当たり面積">
          <a:extLst>
            <a:ext uri="{FF2B5EF4-FFF2-40B4-BE49-F238E27FC236}">
              <a16:creationId xmlns:a16="http://schemas.microsoft.com/office/drawing/2014/main" id="{45DF2C0A-78D4-4D76-9AD0-94B61F2016C9}"/>
            </a:ext>
          </a:extLst>
        </xdr:cNvPr>
        <xdr:cNvSpPr txBox="1"/>
      </xdr:nvSpPr>
      <xdr:spPr>
        <a:xfrm>
          <a:off x="21075727" y="1865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143654</xdr:rowOff>
    </xdr:from>
    <xdr:ext cx="469744" cy="259045"/>
    <xdr:sp macro="" textlink="">
      <xdr:nvSpPr>
        <xdr:cNvPr id="853" name="n_2mainValue【公民館】&#10;一人当たり面積">
          <a:extLst>
            <a:ext uri="{FF2B5EF4-FFF2-40B4-BE49-F238E27FC236}">
              <a16:creationId xmlns:a16="http://schemas.microsoft.com/office/drawing/2014/main" id="{11B2AABB-AF7E-43BA-85CC-A6B653C23AE2}"/>
            </a:ext>
          </a:extLst>
        </xdr:cNvPr>
        <xdr:cNvSpPr txBox="1"/>
      </xdr:nvSpPr>
      <xdr:spPr>
        <a:xfrm>
          <a:off x="20199427" y="1866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144415</xdr:rowOff>
    </xdr:from>
    <xdr:ext cx="469744" cy="259045"/>
    <xdr:sp macro="" textlink="">
      <xdr:nvSpPr>
        <xdr:cNvPr id="854" name="n_3mainValue【公民館】&#10;一人当たり面積">
          <a:extLst>
            <a:ext uri="{FF2B5EF4-FFF2-40B4-BE49-F238E27FC236}">
              <a16:creationId xmlns:a16="http://schemas.microsoft.com/office/drawing/2014/main" id="{1780AD6E-17AC-448F-8ADC-BAAE33404E32}"/>
            </a:ext>
          </a:extLst>
        </xdr:cNvPr>
        <xdr:cNvSpPr txBox="1"/>
      </xdr:nvSpPr>
      <xdr:spPr>
        <a:xfrm>
          <a:off x="19310427" y="186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146093</xdr:rowOff>
    </xdr:from>
    <xdr:ext cx="469744" cy="259045"/>
    <xdr:sp macro="" textlink="">
      <xdr:nvSpPr>
        <xdr:cNvPr id="855" name="n_4mainValue【公民館】&#10;一人当たり面積">
          <a:extLst>
            <a:ext uri="{FF2B5EF4-FFF2-40B4-BE49-F238E27FC236}">
              <a16:creationId xmlns:a16="http://schemas.microsoft.com/office/drawing/2014/main" id="{7FBEE116-4B4C-4EE9-82F8-556751F9F6E5}"/>
            </a:ext>
          </a:extLst>
        </xdr:cNvPr>
        <xdr:cNvSpPr txBox="1"/>
      </xdr:nvSpPr>
      <xdr:spPr>
        <a:xfrm>
          <a:off x="18421427" y="18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D1183DF4-3252-414B-87BC-9BF9C04BDA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DC04063F-5D3F-4AC0-9FB8-7A54113ADD1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F3E08100-38D0-4291-858C-22A3C7B842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の有形固定資産減価償却率が特に高くなっている。令和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年度に策定した個別施設計画に基づいて、公共施設等の整備を進めていく。</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については小学校・中学校が老朽化していたため、平成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年度にかけて小学校・中学校合同校舎を新しく建設したことにより、類似団体と比較して有形固定資産減価償却率が低くなっている。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750A79-1477-44A0-B0D7-F3C88615D2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23D89B-C2B0-4C90-B5E6-69756DA4AE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2F559B-6ED5-4A10-A86A-A4AF5A0A26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FDAAAE-4F90-4DE8-8217-2101F220BA2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長崎県小値賀町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828A8D-0E20-4E9A-A36B-CCE8DBC124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DE9860-D8E0-4FF9-A496-F91C3119BB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1DB675-DCEE-45FE-9541-0DB6C86179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56293A-711B-492A-AF65-61DD1A0CF5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B53B2A-F9E1-465C-A3FA-E7A05E0A63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D1E9D7-F256-495D-940A-44C134ED1D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
2,232
25.50
4,292,152
4,118,211
149,563
2,120,064
3,474,454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1D6EB5-589D-44E5-9F56-CB03C4D7DE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4D772B-46E8-4717-8EC5-70BCC3EB04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4DBDD6-C051-4C52-A473-5DD56BE10C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C243FC-5491-4C5A-B6F9-7A4AB0DE01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425777-63E6-404D-AF0B-FC22F3D746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1C8666-45B2-4327-8B79-9E5CD682F20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1EBE32-22F2-4EAB-8B1F-61EAC9A14A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F4749C4-0F9A-4272-A902-98E3F7895D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01CB380-6BEE-4DD9-BE49-1F0B6C292F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6D048D-1A61-4F38-8129-8B179BEC29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92D3F9E-4F86-42B2-8462-CCA4E26BD9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1247CD-F904-4B58-955C-AD7EA99003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AF7FAE-FBA6-4064-A223-FEA564E30F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8CBBCF-26B6-4CE1-871C-2BC0AF7B64D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433729-4BB1-47B2-994E-59E3A008C2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C7DFBA-A83A-4F9C-9F82-042FB6869B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856E9E-8D97-4418-B05B-2A2924D249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5E81F6-CCE4-42A0-BCC3-3DE3F3DDD5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ECBF3C-BF90-4C5D-A80E-F157D44C42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547F15-C1F0-49BA-B9C7-1BBDD0500E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7B165F-AABE-4B2E-9674-672E46A575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7CC446-2458-4CAC-AC94-6D1E5E0C41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FA47BD-CD88-49CC-B2E8-B799420171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E559AD-1D9E-41DD-98FA-5CE4F9C736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2507BD5-A376-4E90-8C85-1058621FA2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25A725-46A3-46A0-AEE9-6E948BD64FA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26E8BD-0F76-47CA-953B-A817785C1C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828BDB-499D-45C5-BF48-167527C4C1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5E5EB2-D6B8-463C-9904-0F7D915E3F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67367C-AD62-4998-B838-AAE8B88E184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20A935-1EFA-44DB-8970-AC04B95EDE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EFB3A5-7909-4ED5-B2D6-AFA41189541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8DA5961-EAD0-4A76-B495-3F2AC9E9C11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63A435D-554D-4DA5-979B-C3F61F4A41D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3EE5750-F338-42E8-8ADD-D82EC587F99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C356F1F-9D2D-44BD-9536-D979F6F8D3E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4DEA6B4-0719-4AAD-B86D-F907AC070B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E12588-A47C-4A49-B65E-2CC63B965FB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910F164-C0CC-4B89-B164-D538A96CE6C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B9382EA-EFF4-4145-8C5A-EC7B157471A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2963FA6-DFEB-4B04-AFC0-AB43033F981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2F26602-C706-4329-BEA6-7BB08022F77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71BCA9E-8233-4710-9B75-01423CF8DB3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5F60409-7631-4071-BE97-428EBACB0A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472A6EB-0126-4FF1-AB74-A262E094A423}"/>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141C340-903F-4870-A68E-08515A82BC8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1698255-6072-4EF4-AB40-622D673CC5A2}"/>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CA600D2-F00D-40F3-9CD8-578FEF17516A}"/>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B8AAFA8-726A-414E-B9E8-A284B7107BFE}"/>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F8882B86-57F2-413B-AC19-D2A62FC7A6B4}"/>
            </a:ext>
          </a:extLst>
        </xdr:cNvPr>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544C5173-84B8-4E1A-9381-5F5B168DEA33}"/>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6BB3A0E6-F24E-4C8E-AAC0-FE53C2DCF890}"/>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231957B2-1839-41FF-99F7-C7DF56799749}"/>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09409274-CC11-4AFA-9E19-14EB88AE1A04}"/>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B1CEE304-35A9-4C2D-A7FE-D0EAD0676EA5}"/>
            </a:ext>
          </a:extLst>
        </xdr:cNvPr>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6D84F8-40A0-4C92-8CBE-4B520A4803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9B9098-5055-42B0-B3E9-F320E234427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CE9605D-CB5C-489E-8F9A-BF0017925B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CBDF91-ACE4-4D8F-87B0-65D38A37D3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F55D69-7936-4AF1-BDB1-A500FE6BF24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125730</xdr:rowOff>
    </xdr:from>
    <xdr:to>
      <xdr:col>24</xdr:col>
      <xdr:colOff>114300</xdr:colOff>
      <xdr:row>38</xdr:row>
      <xdr:rowOff>55880</xdr:rowOff>
    </xdr:to>
    <xdr:sp macro="" textlink="">
      <xdr:nvSpPr>
        <xdr:cNvPr id="72" name="楕円 71">
          <a:extLst>
            <a:ext uri="{FF2B5EF4-FFF2-40B4-BE49-F238E27FC236}">
              <a16:creationId xmlns:a16="http://schemas.microsoft.com/office/drawing/2014/main" id="{E8C01B74-596C-41A9-A3A2-4BD84D26CEDE}"/>
            </a:ext>
          </a:extLst>
        </xdr:cNvPr>
        <xdr:cNvSpPr/>
      </xdr:nvSpPr>
      <xdr:spPr>
        <a:xfrm>
          <a:off x="45847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104157</xdr:rowOff>
    </xdr:from>
    <xdr:ext cx="405111" cy="259045"/>
    <xdr:sp macro="" textlink="">
      <xdr:nvSpPr>
        <xdr:cNvPr id="73" name="【図書館】&#10;有形固定資産減価償却率該当値テキスト">
          <a:extLst>
            <a:ext uri="{FF2B5EF4-FFF2-40B4-BE49-F238E27FC236}">
              <a16:creationId xmlns:a16="http://schemas.microsoft.com/office/drawing/2014/main" id="{350F6B5A-AC62-4801-B0BA-2B0D4244E7F7}"/>
            </a:ext>
          </a:extLst>
        </xdr:cNvPr>
        <xdr:cNvSpPr txBox="1"/>
      </xdr:nvSpPr>
      <xdr:spPr>
        <a:xfrm>
          <a:off x="4673600" y="644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4" name="楕円 73">
          <a:extLst>
            <a:ext uri="{FF2B5EF4-FFF2-40B4-BE49-F238E27FC236}">
              <a16:creationId xmlns:a16="http://schemas.microsoft.com/office/drawing/2014/main" id="{7337C11B-CDAF-4273-9A9C-A5071F82C1A7}"/>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5080</xdr:rowOff>
    </xdr:to>
    <xdr:cxnSp macro="">
      <xdr:nvCxnSpPr>
        <xdr:cNvPr id="75" name="直線コネクタ 74">
          <a:extLst>
            <a:ext uri="{FF2B5EF4-FFF2-40B4-BE49-F238E27FC236}">
              <a16:creationId xmlns:a16="http://schemas.microsoft.com/office/drawing/2014/main" id="{FED3EF80-085D-48C0-9525-5892E1CC2F57}"/>
            </a:ext>
          </a:extLst>
        </xdr:cNvPr>
        <xdr:cNvCxnSpPr/>
      </xdr:nvCxnSpPr>
      <xdr:spPr>
        <a:xfrm>
          <a:off x="3797300" y="649224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6" name="楕円 75">
          <a:extLst>
            <a:ext uri="{FF2B5EF4-FFF2-40B4-BE49-F238E27FC236}">
              <a16:creationId xmlns:a16="http://schemas.microsoft.com/office/drawing/2014/main" id="{D53B42E7-E3B9-46A0-8EF9-611CD9408F1E}"/>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148590</xdr:rowOff>
    </xdr:to>
    <xdr:cxnSp macro="">
      <xdr:nvCxnSpPr>
        <xdr:cNvPr id="77" name="直線コネクタ 76">
          <a:extLst>
            <a:ext uri="{FF2B5EF4-FFF2-40B4-BE49-F238E27FC236}">
              <a16:creationId xmlns:a16="http://schemas.microsoft.com/office/drawing/2014/main" id="{4D20ABE2-1AA9-494C-943C-21D0F3FA3537}"/>
            </a:ext>
          </a:extLst>
        </xdr:cNvPr>
        <xdr:cNvCxnSpPr/>
      </xdr:nvCxnSpPr>
      <xdr:spPr>
        <a:xfrm>
          <a:off x="2908300" y="6465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43180</xdr:rowOff>
    </xdr:from>
    <xdr:to>
      <xdr:col>10</xdr:col>
      <xdr:colOff>165100</xdr:colOff>
      <xdr:row>37</xdr:row>
      <xdr:rowOff>144780</xdr:rowOff>
    </xdr:to>
    <xdr:sp macro="" textlink="">
      <xdr:nvSpPr>
        <xdr:cNvPr id="78" name="楕円 77">
          <a:extLst>
            <a:ext uri="{FF2B5EF4-FFF2-40B4-BE49-F238E27FC236}">
              <a16:creationId xmlns:a16="http://schemas.microsoft.com/office/drawing/2014/main" id="{1CF6DE85-DD95-4080-9B74-DD1B7E95C646}"/>
            </a:ext>
          </a:extLst>
        </xdr:cNvPr>
        <xdr:cNvSpPr/>
      </xdr:nvSpPr>
      <xdr:spPr>
        <a:xfrm>
          <a:off x="1968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93980</xdr:rowOff>
    </xdr:from>
    <xdr:to>
      <xdr:col>15</xdr:col>
      <xdr:colOff>50800</xdr:colOff>
      <xdr:row>37</xdr:row>
      <xdr:rowOff>121920</xdr:rowOff>
    </xdr:to>
    <xdr:cxnSp macro="">
      <xdr:nvCxnSpPr>
        <xdr:cNvPr id="79" name="直線コネクタ 78">
          <a:extLst>
            <a:ext uri="{FF2B5EF4-FFF2-40B4-BE49-F238E27FC236}">
              <a16:creationId xmlns:a16="http://schemas.microsoft.com/office/drawing/2014/main" id="{2B641E7F-CC77-4889-B2C0-90FF194CB30A}"/>
            </a:ext>
          </a:extLst>
        </xdr:cNvPr>
        <xdr:cNvCxnSpPr/>
      </xdr:nvCxnSpPr>
      <xdr:spPr>
        <a:xfrm>
          <a:off x="2019300" y="6437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3810</xdr:rowOff>
    </xdr:from>
    <xdr:to>
      <xdr:col>6</xdr:col>
      <xdr:colOff>38100</xdr:colOff>
      <xdr:row>38</xdr:row>
      <xdr:rowOff>105410</xdr:rowOff>
    </xdr:to>
    <xdr:sp macro="" textlink="">
      <xdr:nvSpPr>
        <xdr:cNvPr id="80" name="楕円 79">
          <a:extLst>
            <a:ext uri="{FF2B5EF4-FFF2-40B4-BE49-F238E27FC236}">
              <a16:creationId xmlns:a16="http://schemas.microsoft.com/office/drawing/2014/main" id="{83970A93-FD0C-4F0F-89FB-70C122403D91}"/>
            </a:ext>
          </a:extLst>
        </xdr:cNvPr>
        <xdr:cNvSpPr/>
      </xdr:nvSpPr>
      <xdr:spPr>
        <a:xfrm>
          <a:off x="1079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93980</xdr:rowOff>
    </xdr:from>
    <xdr:to>
      <xdr:col>10</xdr:col>
      <xdr:colOff>114300</xdr:colOff>
      <xdr:row>38</xdr:row>
      <xdr:rowOff>54610</xdr:rowOff>
    </xdr:to>
    <xdr:cxnSp macro="">
      <xdr:nvCxnSpPr>
        <xdr:cNvPr id="81" name="直線コネクタ 80">
          <a:extLst>
            <a:ext uri="{FF2B5EF4-FFF2-40B4-BE49-F238E27FC236}">
              <a16:creationId xmlns:a16="http://schemas.microsoft.com/office/drawing/2014/main" id="{8E183020-F81D-4252-9EE2-750F48545CE8}"/>
            </a:ext>
          </a:extLst>
        </xdr:cNvPr>
        <xdr:cNvCxnSpPr/>
      </xdr:nvCxnSpPr>
      <xdr:spPr>
        <a:xfrm flipV="1">
          <a:off x="1130300" y="643763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82" name="n_1aveValue【図書館】&#10;有形固定資産減価償却率">
          <a:extLst>
            <a:ext uri="{FF2B5EF4-FFF2-40B4-BE49-F238E27FC236}">
              <a16:creationId xmlns:a16="http://schemas.microsoft.com/office/drawing/2014/main" id="{DF1DEC3E-E0F1-4EB1-8F46-03E7814AD6B4}"/>
            </a:ext>
          </a:extLst>
        </xdr:cNvPr>
        <xdr:cNvSpPr txBox="1"/>
      </xdr:nvSpPr>
      <xdr:spPr>
        <a:xfrm>
          <a:off x="358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6BEA4DAE-24AA-4247-BB97-4281324ABC55}"/>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95D4AF12-6E30-40E1-8CC7-23C50FC7A21E}"/>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85" name="n_4aveValue【図書館】&#10;有形固定資産減価償却率">
          <a:extLst>
            <a:ext uri="{FF2B5EF4-FFF2-40B4-BE49-F238E27FC236}">
              <a16:creationId xmlns:a16="http://schemas.microsoft.com/office/drawing/2014/main" id="{46375FF2-E9DB-4387-9456-F7011CFB374E}"/>
            </a:ext>
          </a:extLst>
        </xdr:cNvPr>
        <xdr:cNvSpPr txBox="1"/>
      </xdr:nvSpPr>
      <xdr:spPr>
        <a:xfrm>
          <a:off x="927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6" name="n_1mainValue【図書館】&#10;有形固定資産減価償却率">
          <a:extLst>
            <a:ext uri="{FF2B5EF4-FFF2-40B4-BE49-F238E27FC236}">
              <a16:creationId xmlns:a16="http://schemas.microsoft.com/office/drawing/2014/main" id="{0AF31A07-629F-44CD-BD33-77E2746534A5}"/>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7" name="n_2mainValue【図書館】&#10;有形固定資産減価償却率">
          <a:extLst>
            <a:ext uri="{FF2B5EF4-FFF2-40B4-BE49-F238E27FC236}">
              <a16:creationId xmlns:a16="http://schemas.microsoft.com/office/drawing/2014/main" id="{03DCDCB3-20E7-416A-992C-741BD346A461}"/>
            </a:ext>
          </a:extLst>
        </xdr:cNvPr>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135907</xdr:rowOff>
    </xdr:from>
    <xdr:ext cx="405111" cy="259045"/>
    <xdr:sp macro="" textlink="">
      <xdr:nvSpPr>
        <xdr:cNvPr id="88" name="n_3mainValue【図書館】&#10;有形固定資産減価償却率">
          <a:extLst>
            <a:ext uri="{FF2B5EF4-FFF2-40B4-BE49-F238E27FC236}">
              <a16:creationId xmlns:a16="http://schemas.microsoft.com/office/drawing/2014/main" id="{5A90D39C-243C-48EC-9FE3-6093052FACA1}"/>
            </a:ext>
          </a:extLst>
        </xdr:cNvPr>
        <xdr:cNvSpPr txBox="1"/>
      </xdr:nvSpPr>
      <xdr:spPr>
        <a:xfrm>
          <a:off x="1816744"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96537</xdr:rowOff>
    </xdr:from>
    <xdr:ext cx="405111" cy="259045"/>
    <xdr:sp macro="" textlink="">
      <xdr:nvSpPr>
        <xdr:cNvPr id="89" name="n_4mainValue【図書館】&#10;有形固定資産減価償却率">
          <a:extLst>
            <a:ext uri="{FF2B5EF4-FFF2-40B4-BE49-F238E27FC236}">
              <a16:creationId xmlns:a16="http://schemas.microsoft.com/office/drawing/2014/main" id="{EF69641A-4371-400B-A6FD-F6959D787C3B}"/>
            </a:ext>
          </a:extLst>
        </xdr:cNvPr>
        <xdr:cNvSpPr txBox="1"/>
      </xdr:nvSpPr>
      <xdr:spPr>
        <a:xfrm>
          <a:off x="927744" y="661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12184308-A6BA-493E-A36F-808FBC801C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C6B58605-23FB-46C6-A943-1484C64D73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863A29F-0981-4FAD-8184-27689BF391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19036CA2-82A2-47A5-8253-6591F0A216C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64AA752-9FEB-43D3-B2EF-A9B9427E6E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163092E-7A75-4F12-A647-CECB7D6784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AF9AE8CE-21B6-45B6-BE29-C077793842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634C8C1F-C152-4827-B6C5-FEC7D1E921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74374A14-33E5-4403-88C5-1E04AFFE471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D23755F2-436C-4B7D-A684-7ACE2C818C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333F102C-64AF-4383-B54A-848DE490AF4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6E46E8E1-96E1-4FD0-B65B-4B9167ABC9A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802EBDF7-DAB9-4A6D-9CC5-AE7B3FC1385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18CFB81A-D54E-4423-83FD-24102880900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2652E4E7-1254-4B12-AD2B-3D41DA536B1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22AFBB80-BC1A-45AF-B567-7160552BF5A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FE6F158D-846B-43CC-95D6-3446F1094BE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DAF86B12-A66A-481E-988E-7CF5F82CD83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F720064-077A-42F8-9737-109030E602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5A84065-8F72-46EB-8242-FF12BFDBA2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E5505F9E-7567-4C26-B23A-8E0C8EF0052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BFA79FB0-3F73-4074-BE30-C011A5157EC1}"/>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272A9151-5ABD-4720-B57C-0139E259FF1C}"/>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5EDC137D-3AF7-4D92-915A-BEC94A0C8A2D}"/>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DA1DD51A-D3C5-4B21-9A0B-C6874626DCFE}"/>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B979BA49-6666-4B7C-A04A-875224B03D02}"/>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469744" cy="259045"/>
    <xdr:sp macro="" textlink="">
      <xdr:nvSpPr>
        <xdr:cNvPr id="116" name="【図書館】&#10;一人当たり面積平均値テキスト">
          <a:extLst>
            <a:ext uri="{FF2B5EF4-FFF2-40B4-BE49-F238E27FC236}">
              <a16:creationId xmlns:a16="http://schemas.microsoft.com/office/drawing/2014/main" id="{DB7AAE11-1BAB-480A-8985-B765FE07BEC0}"/>
            </a:ext>
          </a:extLst>
        </xdr:cNvPr>
        <xdr:cNvSpPr txBox="1"/>
      </xdr:nvSpPr>
      <xdr:spPr>
        <a:xfrm>
          <a:off x="10515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3B732048-6AC9-400F-ACF0-7D4257C90BA2}"/>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E8A009D6-B715-4358-925E-C7D0FA9C75EB}"/>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FEBCA0B7-BF61-46CA-B5B0-64442474EF74}"/>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51FFD4D0-8FB8-4D11-91AC-9F0B7F31BB76}"/>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886728C6-8832-4704-98DA-36B3DB3DEAC6}"/>
            </a:ext>
          </a:extLst>
        </xdr:cNvPr>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FEE9243-8500-42C6-A6A7-F1B5F06608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BA07FF6-6F5D-4029-B4DB-D0E7D78830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3FCDCD-2207-4B73-A887-F94A203A0E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17BAF9-F1DA-4BDC-B189-934B9EE601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1B01D7D-4221-4BBC-8845-68F995DFA1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107696</xdr:rowOff>
    </xdr:from>
    <xdr:to>
      <xdr:col>55</xdr:col>
      <xdr:colOff>50800</xdr:colOff>
      <xdr:row>37</xdr:row>
      <xdr:rowOff>37846</xdr:rowOff>
    </xdr:to>
    <xdr:sp macro="" textlink="">
      <xdr:nvSpPr>
        <xdr:cNvPr id="127" name="楕円 126">
          <a:extLst>
            <a:ext uri="{FF2B5EF4-FFF2-40B4-BE49-F238E27FC236}">
              <a16:creationId xmlns:a16="http://schemas.microsoft.com/office/drawing/2014/main" id="{CDE03E73-9C71-4244-BB54-C143E03D896C}"/>
            </a:ext>
          </a:extLst>
        </xdr:cNvPr>
        <xdr:cNvSpPr/>
      </xdr:nvSpPr>
      <xdr:spPr>
        <a:xfrm>
          <a:off x="10426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130573</xdr:rowOff>
    </xdr:from>
    <xdr:ext cx="469744" cy="259045"/>
    <xdr:sp macro="" textlink="">
      <xdr:nvSpPr>
        <xdr:cNvPr id="128" name="【図書館】&#10;一人当たり面積該当値テキスト">
          <a:extLst>
            <a:ext uri="{FF2B5EF4-FFF2-40B4-BE49-F238E27FC236}">
              <a16:creationId xmlns:a16="http://schemas.microsoft.com/office/drawing/2014/main" id="{EEBE63CB-1B57-46C0-B38E-0614B4450D5C}"/>
            </a:ext>
          </a:extLst>
        </xdr:cNvPr>
        <xdr:cNvSpPr txBox="1"/>
      </xdr:nvSpPr>
      <xdr:spPr>
        <a:xfrm>
          <a:off x="10515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123698</xdr:rowOff>
    </xdr:from>
    <xdr:to>
      <xdr:col>50</xdr:col>
      <xdr:colOff>165100</xdr:colOff>
      <xdr:row>37</xdr:row>
      <xdr:rowOff>53848</xdr:rowOff>
    </xdr:to>
    <xdr:sp macro="" textlink="">
      <xdr:nvSpPr>
        <xdr:cNvPr id="129" name="楕円 128">
          <a:extLst>
            <a:ext uri="{FF2B5EF4-FFF2-40B4-BE49-F238E27FC236}">
              <a16:creationId xmlns:a16="http://schemas.microsoft.com/office/drawing/2014/main" id="{AEB4498A-BA94-47CE-84C2-819A350FF20B}"/>
            </a:ext>
          </a:extLst>
        </xdr:cNvPr>
        <xdr:cNvSpPr/>
      </xdr:nvSpPr>
      <xdr:spPr>
        <a:xfrm>
          <a:off x="9588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158496</xdr:rowOff>
    </xdr:from>
    <xdr:to>
      <xdr:col>55</xdr:col>
      <xdr:colOff>0</xdr:colOff>
      <xdr:row>37</xdr:row>
      <xdr:rowOff>3048</xdr:rowOff>
    </xdr:to>
    <xdr:cxnSp macro="">
      <xdr:nvCxnSpPr>
        <xdr:cNvPr id="130" name="直線コネクタ 129">
          <a:extLst>
            <a:ext uri="{FF2B5EF4-FFF2-40B4-BE49-F238E27FC236}">
              <a16:creationId xmlns:a16="http://schemas.microsoft.com/office/drawing/2014/main" id="{DE28EF58-BC02-4F31-867D-0D3E8A6BE4EE}"/>
            </a:ext>
          </a:extLst>
        </xdr:cNvPr>
        <xdr:cNvCxnSpPr/>
      </xdr:nvCxnSpPr>
      <xdr:spPr>
        <a:xfrm flipV="1">
          <a:off x="9639300" y="63306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141986</xdr:rowOff>
    </xdr:from>
    <xdr:to>
      <xdr:col>46</xdr:col>
      <xdr:colOff>38100</xdr:colOff>
      <xdr:row>37</xdr:row>
      <xdr:rowOff>72136</xdr:rowOff>
    </xdr:to>
    <xdr:sp macro="" textlink="">
      <xdr:nvSpPr>
        <xdr:cNvPr id="131" name="楕円 130">
          <a:extLst>
            <a:ext uri="{FF2B5EF4-FFF2-40B4-BE49-F238E27FC236}">
              <a16:creationId xmlns:a16="http://schemas.microsoft.com/office/drawing/2014/main" id="{162288D0-DE67-4EE2-8F3E-BDAF28639988}"/>
            </a:ext>
          </a:extLst>
        </xdr:cNvPr>
        <xdr:cNvSpPr/>
      </xdr:nvSpPr>
      <xdr:spPr>
        <a:xfrm>
          <a:off x="8699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3048</xdr:rowOff>
    </xdr:from>
    <xdr:to>
      <xdr:col>50</xdr:col>
      <xdr:colOff>114300</xdr:colOff>
      <xdr:row>37</xdr:row>
      <xdr:rowOff>21336</xdr:rowOff>
    </xdr:to>
    <xdr:cxnSp macro="">
      <xdr:nvCxnSpPr>
        <xdr:cNvPr id="132" name="直線コネクタ 131">
          <a:extLst>
            <a:ext uri="{FF2B5EF4-FFF2-40B4-BE49-F238E27FC236}">
              <a16:creationId xmlns:a16="http://schemas.microsoft.com/office/drawing/2014/main" id="{BA0DD806-C1B3-4CCF-A936-473709C57B96}"/>
            </a:ext>
          </a:extLst>
        </xdr:cNvPr>
        <xdr:cNvCxnSpPr/>
      </xdr:nvCxnSpPr>
      <xdr:spPr>
        <a:xfrm flipV="1">
          <a:off x="8750300" y="63466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153416</xdr:rowOff>
    </xdr:from>
    <xdr:to>
      <xdr:col>41</xdr:col>
      <xdr:colOff>101600</xdr:colOff>
      <xdr:row>37</xdr:row>
      <xdr:rowOff>83566</xdr:rowOff>
    </xdr:to>
    <xdr:sp macro="" textlink="">
      <xdr:nvSpPr>
        <xdr:cNvPr id="133" name="楕円 132">
          <a:extLst>
            <a:ext uri="{FF2B5EF4-FFF2-40B4-BE49-F238E27FC236}">
              <a16:creationId xmlns:a16="http://schemas.microsoft.com/office/drawing/2014/main" id="{627350BC-C35A-473B-8711-02C6B74C846E}"/>
            </a:ext>
          </a:extLst>
        </xdr:cNvPr>
        <xdr:cNvSpPr/>
      </xdr:nvSpPr>
      <xdr:spPr>
        <a:xfrm>
          <a:off x="7810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21336</xdr:rowOff>
    </xdr:from>
    <xdr:to>
      <xdr:col>45</xdr:col>
      <xdr:colOff>177800</xdr:colOff>
      <xdr:row>37</xdr:row>
      <xdr:rowOff>32766</xdr:rowOff>
    </xdr:to>
    <xdr:cxnSp macro="">
      <xdr:nvCxnSpPr>
        <xdr:cNvPr id="134" name="直線コネクタ 133">
          <a:extLst>
            <a:ext uri="{FF2B5EF4-FFF2-40B4-BE49-F238E27FC236}">
              <a16:creationId xmlns:a16="http://schemas.microsoft.com/office/drawing/2014/main" id="{5784D44C-FCB1-44ED-8DA0-E76B45C877DB}"/>
            </a:ext>
          </a:extLst>
        </xdr:cNvPr>
        <xdr:cNvCxnSpPr/>
      </xdr:nvCxnSpPr>
      <xdr:spPr>
        <a:xfrm flipV="1">
          <a:off x="7861300" y="63649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9398</xdr:rowOff>
    </xdr:from>
    <xdr:to>
      <xdr:col>36</xdr:col>
      <xdr:colOff>165100</xdr:colOff>
      <xdr:row>37</xdr:row>
      <xdr:rowOff>110998</xdr:rowOff>
    </xdr:to>
    <xdr:sp macro="" textlink="">
      <xdr:nvSpPr>
        <xdr:cNvPr id="135" name="楕円 134">
          <a:extLst>
            <a:ext uri="{FF2B5EF4-FFF2-40B4-BE49-F238E27FC236}">
              <a16:creationId xmlns:a16="http://schemas.microsoft.com/office/drawing/2014/main" id="{43580F28-5404-4CDF-AA1E-FD0881C490BE}"/>
            </a:ext>
          </a:extLst>
        </xdr:cNvPr>
        <xdr:cNvSpPr/>
      </xdr:nvSpPr>
      <xdr:spPr>
        <a:xfrm>
          <a:off x="6921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32766</xdr:rowOff>
    </xdr:from>
    <xdr:to>
      <xdr:col>41</xdr:col>
      <xdr:colOff>50800</xdr:colOff>
      <xdr:row>37</xdr:row>
      <xdr:rowOff>60198</xdr:rowOff>
    </xdr:to>
    <xdr:cxnSp macro="">
      <xdr:nvCxnSpPr>
        <xdr:cNvPr id="136" name="直線コネクタ 135">
          <a:extLst>
            <a:ext uri="{FF2B5EF4-FFF2-40B4-BE49-F238E27FC236}">
              <a16:creationId xmlns:a16="http://schemas.microsoft.com/office/drawing/2014/main" id="{56F53301-9718-4AAC-BB0A-4F63740CBE70}"/>
            </a:ext>
          </a:extLst>
        </xdr:cNvPr>
        <xdr:cNvCxnSpPr/>
      </xdr:nvCxnSpPr>
      <xdr:spPr>
        <a:xfrm flipV="1">
          <a:off x="6972300" y="63764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54119</xdr:rowOff>
    </xdr:from>
    <xdr:ext cx="469744" cy="259045"/>
    <xdr:sp macro="" textlink="">
      <xdr:nvSpPr>
        <xdr:cNvPr id="137" name="n_1aveValue【図書館】&#10;一人当たり面積">
          <a:extLst>
            <a:ext uri="{FF2B5EF4-FFF2-40B4-BE49-F238E27FC236}">
              <a16:creationId xmlns:a16="http://schemas.microsoft.com/office/drawing/2014/main" id="{6CA7F6E5-41B8-473F-969A-C8637FD99428}"/>
            </a:ext>
          </a:extLst>
        </xdr:cNvPr>
        <xdr:cNvSpPr txBox="1"/>
      </xdr:nvSpPr>
      <xdr:spPr>
        <a:xfrm>
          <a:off x="93917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17543</xdr:rowOff>
    </xdr:from>
    <xdr:ext cx="469744" cy="259045"/>
    <xdr:sp macro="" textlink="">
      <xdr:nvSpPr>
        <xdr:cNvPr id="138" name="n_2aveValue【図書館】&#10;一人当たり面積">
          <a:extLst>
            <a:ext uri="{FF2B5EF4-FFF2-40B4-BE49-F238E27FC236}">
              <a16:creationId xmlns:a16="http://schemas.microsoft.com/office/drawing/2014/main" id="{C5D3E4F9-4D95-405D-BACB-A6614B2C5C1D}"/>
            </a:ext>
          </a:extLst>
        </xdr:cNvPr>
        <xdr:cNvSpPr txBox="1"/>
      </xdr:nvSpPr>
      <xdr:spPr>
        <a:xfrm>
          <a:off x="8515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525B3E32-34EB-4926-A1A9-D9E22BF837C4}"/>
            </a:ext>
          </a:extLst>
        </xdr:cNvPr>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159275</xdr:rowOff>
    </xdr:from>
    <xdr:ext cx="469744" cy="259045"/>
    <xdr:sp macro="" textlink="">
      <xdr:nvSpPr>
        <xdr:cNvPr id="140" name="n_4aveValue【図書館】&#10;一人当たり面積">
          <a:extLst>
            <a:ext uri="{FF2B5EF4-FFF2-40B4-BE49-F238E27FC236}">
              <a16:creationId xmlns:a16="http://schemas.microsoft.com/office/drawing/2014/main" id="{E71B49A7-5C6B-40BF-A71E-D623BC724DEF}"/>
            </a:ext>
          </a:extLst>
        </xdr:cNvPr>
        <xdr:cNvSpPr txBox="1"/>
      </xdr:nvSpPr>
      <xdr:spPr>
        <a:xfrm>
          <a:off x="6737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70375</xdr:rowOff>
    </xdr:from>
    <xdr:ext cx="469744" cy="259045"/>
    <xdr:sp macro="" textlink="">
      <xdr:nvSpPr>
        <xdr:cNvPr id="141" name="n_1mainValue【図書館】&#10;一人当たり面積">
          <a:extLst>
            <a:ext uri="{FF2B5EF4-FFF2-40B4-BE49-F238E27FC236}">
              <a16:creationId xmlns:a16="http://schemas.microsoft.com/office/drawing/2014/main" id="{0D4D535B-2492-4FDD-A8C1-F0385D94AB10}"/>
            </a:ext>
          </a:extLst>
        </xdr:cNvPr>
        <xdr:cNvSpPr txBox="1"/>
      </xdr:nvSpPr>
      <xdr:spPr>
        <a:xfrm>
          <a:off x="93917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88663</xdr:rowOff>
    </xdr:from>
    <xdr:ext cx="469744" cy="259045"/>
    <xdr:sp macro="" textlink="">
      <xdr:nvSpPr>
        <xdr:cNvPr id="142" name="n_2mainValue【図書館】&#10;一人当たり面積">
          <a:extLst>
            <a:ext uri="{FF2B5EF4-FFF2-40B4-BE49-F238E27FC236}">
              <a16:creationId xmlns:a16="http://schemas.microsoft.com/office/drawing/2014/main" id="{1C7094F8-3DD4-434D-AF43-EE63A48BAA66}"/>
            </a:ext>
          </a:extLst>
        </xdr:cNvPr>
        <xdr:cNvSpPr txBox="1"/>
      </xdr:nvSpPr>
      <xdr:spPr>
        <a:xfrm>
          <a:off x="85154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100093</xdr:rowOff>
    </xdr:from>
    <xdr:ext cx="469744" cy="259045"/>
    <xdr:sp macro="" textlink="">
      <xdr:nvSpPr>
        <xdr:cNvPr id="143" name="n_3mainValue【図書館】&#10;一人当たり面積">
          <a:extLst>
            <a:ext uri="{FF2B5EF4-FFF2-40B4-BE49-F238E27FC236}">
              <a16:creationId xmlns:a16="http://schemas.microsoft.com/office/drawing/2014/main" id="{88E376FF-C1CC-4E38-9140-73931D5F1050}"/>
            </a:ext>
          </a:extLst>
        </xdr:cNvPr>
        <xdr:cNvSpPr txBox="1"/>
      </xdr:nvSpPr>
      <xdr:spPr>
        <a:xfrm>
          <a:off x="7626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127525</xdr:rowOff>
    </xdr:from>
    <xdr:ext cx="469744" cy="259045"/>
    <xdr:sp macro="" textlink="">
      <xdr:nvSpPr>
        <xdr:cNvPr id="144" name="n_4mainValue【図書館】&#10;一人当たり面積">
          <a:extLst>
            <a:ext uri="{FF2B5EF4-FFF2-40B4-BE49-F238E27FC236}">
              <a16:creationId xmlns:a16="http://schemas.microsoft.com/office/drawing/2014/main" id="{9A38A23C-219E-4FCD-B2E8-48F75C04DD23}"/>
            </a:ext>
          </a:extLst>
        </xdr:cNvPr>
        <xdr:cNvSpPr txBox="1"/>
      </xdr:nvSpPr>
      <xdr:spPr>
        <a:xfrm>
          <a:off x="6737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ABA1C5A-36C9-4FBA-9363-D348CB7199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B3A997B-1F6C-434A-9E87-9000BB5772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87C3DD58-353E-4B68-85F6-16849391634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2E665886-B3F5-4357-A66A-F9F8B85C7BD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C7E3928-72A6-4F38-BABD-BC61DF201B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2C3294C-6195-4E47-9B71-CDCC3C7109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CC2D1A1F-1F67-40F0-B3AB-7528489EB6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6308898-4B8D-4291-9690-6FB6CE4D08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551F5BE-B1CC-4A91-AE8F-2178842377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E1760207-1FE0-4432-9443-744910D500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D2A3CD9-D33D-47FE-8352-830BDAD9C5B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2B78BC70-6E6D-4752-BF7D-7FE30C3F9C7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9429BAD-4A68-4138-9567-C0D88FA48FF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6C294310-C27D-4A73-89CE-338346C3448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177F3B4D-ED80-487B-9B07-7C4B3B73DE8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DF036980-9637-4F23-BC2C-E439F67971A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954A613-8687-48CC-823D-0735DA02831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6E8F084-5EA0-442B-A3F2-F1F6D68AE4B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F01D1EA-9FB9-439D-8019-FA8E2BBD9E9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1D46FAF-37E3-4E6E-9715-79A92D6CC42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2999B93-090A-4453-B493-E465922819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B55F23E-BC19-4D49-B35A-C722A54D96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4C0D0FC1-9321-4B5A-AAC8-41EF53398A3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22A83880-FC57-4DFE-862A-3700FA92498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D73FE23B-FCD9-4971-9E14-2526F38FD9D6}"/>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1619D236-0012-4C05-A94D-A54BE7D4CFD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EB4E6FAA-8175-4206-8AA2-E7293D03DDC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3AD40C9-8062-4CE7-BEAD-A07A6826BFB6}"/>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5E54E795-E264-4992-AEEC-CD696F97E752}"/>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98D110E9-8CA2-4376-A3B3-1B36AA493FE8}"/>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C1693FF8-5593-4ED6-A786-F3466D9561E8}"/>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A4775B88-2AAE-45A0-B6E4-D9B436C89A32}"/>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84D0AFFA-5826-4DE4-AB44-7990A4EBF456}"/>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a:extLst>
            <a:ext uri="{FF2B5EF4-FFF2-40B4-BE49-F238E27FC236}">
              <a16:creationId xmlns:a16="http://schemas.microsoft.com/office/drawing/2014/main" id="{F092EB8A-F0A9-4E66-9FB1-3F1C19D35A4A}"/>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a:extLst>
            <a:ext uri="{FF2B5EF4-FFF2-40B4-BE49-F238E27FC236}">
              <a16:creationId xmlns:a16="http://schemas.microsoft.com/office/drawing/2014/main" id="{2DF719C9-A9CA-4652-8E67-EF6B2AAC0850}"/>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166C33E-FD46-4415-836B-C2F61C9F6A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215045C-5D89-4825-8000-A367D703A7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1812289-1EC2-4F69-9A08-2680D941AC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AA3453E-C958-47EB-AA89-C3351E088B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800FB91-8B24-4920-AFB8-4B547091AB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5" name="楕円 184">
          <a:extLst>
            <a:ext uri="{FF2B5EF4-FFF2-40B4-BE49-F238E27FC236}">
              <a16:creationId xmlns:a16="http://schemas.microsoft.com/office/drawing/2014/main" id="{E3290FDE-AD53-4B96-A446-420FCB6A5883}"/>
            </a:ext>
          </a:extLst>
        </xdr:cNvPr>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124477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5D2322AF-ED00-498B-92D6-E60267E553E4}"/>
            </a:ext>
          </a:extLst>
        </xdr:cNvPr>
        <xdr:cNvSpPr txBox="1"/>
      </xdr:nvSpPr>
      <xdr:spPr>
        <a:xfrm>
          <a:off x="4673600"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87" name="楕円 186">
          <a:extLst>
            <a:ext uri="{FF2B5EF4-FFF2-40B4-BE49-F238E27FC236}">
              <a16:creationId xmlns:a16="http://schemas.microsoft.com/office/drawing/2014/main" id="{6A21A335-EE2B-4E01-8ADC-ED557A2D632E}"/>
            </a:ext>
          </a:extLst>
        </xdr:cNvPr>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152400</xdr:rowOff>
    </xdr:to>
    <xdr:cxnSp macro="">
      <xdr:nvCxnSpPr>
        <xdr:cNvPr id="188" name="直線コネクタ 187">
          <a:extLst>
            <a:ext uri="{FF2B5EF4-FFF2-40B4-BE49-F238E27FC236}">
              <a16:creationId xmlns:a16="http://schemas.microsoft.com/office/drawing/2014/main" id="{80AA9F73-3094-42E2-9237-BB9460F02F9F}"/>
            </a:ext>
          </a:extLst>
        </xdr:cNvPr>
        <xdr:cNvCxnSpPr/>
      </xdr:nvCxnSpPr>
      <xdr:spPr>
        <a:xfrm>
          <a:off x="3797300" y="104051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34925</xdr:rowOff>
    </xdr:from>
    <xdr:to>
      <xdr:col>15</xdr:col>
      <xdr:colOff>101600</xdr:colOff>
      <xdr:row>60</xdr:row>
      <xdr:rowOff>136525</xdr:rowOff>
    </xdr:to>
    <xdr:sp macro="" textlink="">
      <xdr:nvSpPr>
        <xdr:cNvPr id="189" name="楕円 188">
          <a:extLst>
            <a:ext uri="{FF2B5EF4-FFF2-40B4-BE49-F238E27FC236}">
              <a16:creationId xmlns:a16="http://schemas.microsoft.com/office/drawing/2014/main" id="{2B915E89-C460-44BE-8FB8-0E07364A9051}"/>
            </a:ext>
          </a:extLst>
        </xdr:cNvPr>
        <xdr:cNvSpPr/>
      </xdr:nvSpPr>
      <xdr:spPr>
        <a:xfrm>
          <a:off x="2857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118110</xdr:rowOff>
    </xdr:to>
    <xdr:cxnSp macro="">
      <xdr:nvCxnSpPr>
        <xdr:cNvPr id="190" name="直線コネクタ 189">
          <a:extLst>
            <a:ext uri="{FF2B5EF4-FFF2-40B4-BE49-F238E27FC236}">
              <a16:creationId xmlns:a16="http://schemas.microsoft.com/office/drawing/2014/main" id="{E6CB9323-40F2-420D-9243-A3D6E6E912DD}"/>
            </a:ext>
          </a:extLst>
        </xdr:cNvPr>
        <xdr:cNvCxnSpPr/>
      </xdr:nvCxnSpPr>
      <xdr:spPr>
        <a:xfrm>
          <a:off x="2908300" y="1037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91" name="楕円 190">
          <a:extLst>
            <a:ext uri="{FF2B5EF4-FFF2-40B4-BE49-F238E27FC236}">
              <a16:creationId xmlns:a16="http://schemas.microsoft.com/office/drawing/2014/main" id="{B8AB5D8D-F1AE-4428-A2A8-9483C6EE1152}"/>
            </a:ext>
          </a:extLst>
        </xdr:cNvPr>
        <xdr:cNvSpPr/>
      </xdr:nvSpPr>
      <xdr:spPr>
        <a:xfrm>
          <a:off x="196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85725</xdr:rowOff>
    </xdr:to>
    <xdr:cxnSp macro="">
      <xdr:nvCxnSpPr>
        <xdr:cNvPr id="192" name="直線コネクタ 191">
          <a:extLst>
            <a:ext uri="{FF2B5EF4-FFF2-40B4-BE49-F238E27FC236}">
              <a16:creationId xmlns:a16="http://schemas.microsoft.com/office/drawing/2014/main" id="{9B6612CC-F48D-434B-AFC1-668DF2828511}"/>
            </a:ext>
          </a:extLst>
        </xdr:cNvPr>
        <xdr:cNvCxnSpPr/>
      </xdr:nvCxnSpPr>
      <xdr:spPr>
        <a:xfrm>
          <a:off x="2019300" y="103403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139700</xdr:rowOff>
    </xdr:from>
    <xdr:to>
      <xdr:col>6</xdr:col>
      <xdr:colOff>38100</xdr:colOff>
      <xdr:row>60</xdr:row>
      <xdr:rowOff>69850</xdr:rowOff>
    </xdr:to>
    <xdr:sp macro="" textlink="">
      <xdr:nvSpPr>
        <xdr:cNvPr id="193" name="楕円 192">
          <a:extLst>
            <a:ext uri="{FF2B5EF4-FFF2-40B4-BE49-F238E27FC236}">
              <a16:creationId xmlns:a16="http://schemas.microsoft.com/office/drawing/2014/main" id="{38CB091F-B506-46E7-B1D6-117EAC35E334}"/>
            </a:ext>
          </a:extLst>
        </xdr:cNvPr>
        <xdr:cNvSpPr/>
      </xdr:nvSpPr>
      <xdr:spPr>
        <a:xfrm>
          <a:off x="107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19050</xdr:rowOff>
    </xdr:from>
    <xdr:to>
      <xdr:col>10</xdr:col>
      <xdr:colOff>114300</xdr:colOff>
      <xdr:row>60</xdr:row>
      <xdr:rowOff>53340</xdr:rowOff>
    </xdr:to>
    <xdr:cxnSp macro="">
      <xdr:nvCxnSpPr>
        <xdr:cNvPr id="194" name="直線コネクタ 193">
          <a:extLst>
            <a:ext uri="{FF2B5EF4-FFF2-40B4-BE49-F238E27FC236}">
              <a16:creationId xmlns:a16="http://schemas.microsoft.com/office/drawing/2014/main" id="{F4847B4A-86B1-41E0-A4AC-608DF912B68F}"/>
            </a:ext>
          </a:extLst>
        </xdr:cNvPr>
        <xdr:cNvCxnSpPr/>
      </xdr:nvCxnSpPr>
      <xdr:spPr>
        <a:xfrm>
          <a:off x="1130300" y="10306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95" name="n_1aveValue【体育館・プール】&#10;有形固定資産減価償却率">
          <a:extLst>
            <a:ext uri="{FF2B5EF4-FFF2-40B4-BE49-F238E27FC236}">
              <a16:creationId xmlns:a16="http://schemas.microsoft.com/office/drawing/2014/main" id="{C446DAA5-12B7-48D0-8583-73F5B241DE87}"/>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96" name="n_2aveValue【体育館・プール】&#10;有形固定資産減価償却率">
          <a:extLst>
            <a:ext uri="{FF2B5EF4-FFF2-40B4-BE49-F238E27FC236}">
              <a16:creationId xmlns:a16="http://schemas.microsoft.com/office/drawing/2014/main" id="{5B55A1EA-705E-4A52-BFDB-373AF0142FA6}"/>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97" name="n_3aveValue【体育館・プール】&#10;有形固定資産減価償却率">
          <a:extLst>
            <a:ext uri="{FF2B5EF4-FFF2-40B4-BE49-F238E27FC236}">
              <a16:creationId xmlns:a16="http://schemas.microsoft.com/office/drawing/2014/main" id="{4984EB42-45E1-4955-91BD-A6DD0211B85E}"/>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98" name="n_4aveValue【体育館・プール】&#10;有形固定資産減価償却率">
          <a:extLst>
            <a:ext uri="{FF2B5EF4-FFF2-40B4-BE49-F238E27FC236}">
              <a16:creationId xmlns:a16="http://schemas.microsoft.com/office/drawing/2014/main" id="{6E235F7C-61A2-405C-879B-38640655823A}"/>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13987</xdr:rowOff>
    </xdr:from>
    <xdr:ext cx="405111" cy="259045"/>
    <xdr:sp macro="" textlink="">
      <xdr:nvSpPr>
        <xdr:cNvPr id="199" name="n_1mainValue【体育館・プール】&#10;有形固定資産減価償却率">
          <a:extLst>
            <a:ext uri="{FF2B5EF4-FFF2-40B4-BE49-F238E27FC236}">
              <a16:creationId xmlns:a16="http://schemas.microsoft.com/office/drawing/2014/main" id="{61C85B8F-852D-478F-81F5-33FB579FAEEE}"/>
            </a:ext>
          </a:extLst>
        </xdr:cNvPr>
        <xdr:cNvSpPr txBox="1"/>
      </xdr:nvSpPr>
      <xdr:spPr>
        <a:xfrm>
          <a:off x="35820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200" name="n_2mainValue【体育館・プール】&#10;有形固定資産減価償却率">
          <a:extLst>
            <a:ext uri="{FF2B5EF4-FFF2-40B4-BE49-F238E27FC236}">
              <a16:creationId xmlns:a16="http://schemas.microsoft.com/office/drawing/2014/main" id="{575EDD5A-C45C-4262-9D44-9FFEA78C6D85}"/>
            </a:ext>
          </a:extLst>
        </xdr:cNvPr>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201" name="n_3mainValue【体育館・プール】&#10;有形固定資産減価償却率">
          <a:extLst>
            <a:ext uri="{FF2B5EF4-FFF2-40B4-BE49-F238E27FC236}">
              <a16:creationId xmlns:a16="http://schemas.microsoft.com/office/drawing/2014/main" id="{1F3FDBF0-5564-46E8-9B2A-7F46E2D1BFEB}"/>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86377</xdr:rowOff>
    </xdr:from>
    <xdr:ext cx="405111" cy="259045"/>
    <xdr:sp macro="" textlink="">
      <xdr:nvSpPr>
        <xdr:cNvPr id="202" name="n_4mainValue【体育館・プール】&#10;有形固定資産減価償却率">
          <a:extLst>
            <a:ext uri="{FF2B5EF4-FFF2-40B4-BE49-F238E27FC236}">
              <a16:creationId xmlns:a16="http://schemas.microsoft.com/office/drawing/2014/main" id="{E0D1FF6C-5D29-461C-B878-E688848E7DF6}"/>
            </a:ext>
          </a:extLst>
        </xdr:cNvPr>
        <xdr:cNvSpPr txBox="1"/>
      </xdr:nvSpPr>
      <xdr:spPr>
        <a:xfrm>
          <a:off x="927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C4BD926-DC3F-4A1B-99E8-E39CF36912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F68E8D7-7416-4476-802B-318AB7AA56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CFE30CC-5D23-410C-BA6E-BF8A96FE02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1020BCC-C949-4282-AF77-CB45C5A9AE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8C93A2A-6ACC-4F8A-99F4-9A5DB60F9A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6CA2E6F-3282-438B-9128-12FF100E29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20779C9-803E-420B-9378-816739283C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8FC43EB-349C-4753-A800-43A336D2651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3876C6F-5513-458D-81D5-F6CB2F5EBD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5EACFF6-DB85-44B7-9E41-AA861D3AA0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54D7C2B-2458-4D62-BE7D-569DF73C66C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D33E3AA7-9BD5-4420-8A91-7F67A46100C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5DD91F0E-52BA-4D19-8D88-78B97E4BB17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3885580F-793B-4CBA-AC54-0D722FE8AEB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93D98267-5FF2-49AD-AC5C-299A3F8ADB0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588DE75B-BC90-4B15-BD5A-DD048DE770E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F20A5F6A-DAF5-4CD5-A450-21A0FB8E235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255A76AA-E245-4987-A993-7E5719D7901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78287868-D39A-4694-AF35-B6B7656EE4B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BEC9292-E49A-4862-9BCB-2204A6DC585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D5623675-07BB-4A54-93C7-09D7922B148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2348A96F-8EBF-4E63-9FE3-03765054C97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4604AA1-C6A8-4A85-BD58-6846943199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0AC16EA-7B77-4B1F-B5F5-AA233A18D4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251A131-1962-4951-808B-7EE4364464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013551DB-140B-4D76-A306-1EA07085BB21}"/>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8CE7AE16-059A-450F-8F56-E9EE66FFF3B7}"/>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06730FC0-CCC3-4D6C-BDB1-5D3618316D0D}"/>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61E13570-7A29-40F3-B88A-6B7092E672DE}"/>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B33499CE-D154-4202-8CB8-C3B0312525D5}"/>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33" name="【体育館・プール】&#10;一人当たり面積平均値テキスト">
          <a:extLst>
            <a:ext uri="{FF2B5EF4-FFF2-40B4-BE49-F238E27FC236}">
              <a16:creationId xmlns:a16="http://schemas.microsoft.com/office/drawing/2014/main" id="{2CCE9A9B-560F-4379-AAB2-E0FCAB43FCD2}"/>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AFF8B9F0-0F51-4897-B647-F354527C2F26}"/>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247AB8F7-21D2-4539-AC29-7E0622ABFE81}"/>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341D5C93-32DB-4E0E-861F-4EA9D8C1FC27}"/>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a:extLst>
            <a:ext uri="{FF2B5EF4-FFF2-40B4-BE49-F238E27FC236}">
              <a16:creationId xmlns:a16="http://schemas.microsoft.com/office/drawing/2014/main" id="{EA0DDACB-7E59-4E2D-B9FC-EC3AABFFD9F0}"/>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a:extLst>
            <a:ext uri="{FF2B5EF4-FFF2-40B4-BE49-F238E27FC236}">
              <a16:creationId xmlns:a16="http://schemas.microsoft.com/office/drawing/2014/main" id="{1155BD8D-CB57-4364-B968-94FC25F9732E}"/>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678446B-1EA5-4EFC-B7ED-B2BABB02C8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6801651-D363-4133-B7D3-09D91330E5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4CD6E3B-7FD2-4B15-8FB4-324DA36FD1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C8ED208-C626-43D3-9416-75A0DAC806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82F7A19-EBD7-47E7-89B1-6BC80528E4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39007</xdr:rowOff>
    </xdr:from>
    <xdr:to>
      <xdr:col>55</xdr:col>
      <xdr:colOff>50800</xdr:colOff>
      <xdr:row>62</xdr:row>
      <xdr:rowOff>140607</xdr:rowOff>
    </xdr:to>
    <xdr:sp macro="" textlink="">
      <xdr:nvSpPr>
        <xdr:cNvPr id="244" name="楕円 243">
          <a:extLst>
            <a:ext uri="{FF2B5EF4-FFF2-40B4-BE49-F238E27FC236}">
              <a16:creationId xmlns:a16="http://schemas.microsoft.com/office/drawing/2014/main" id="{89A7C791-769D-429A-BCB0-A85126BA6779}"/>
            </a:ext>
          </a:extLst>
        </xdr:cNvPr>
        <xdr:cNvSpPr/>
      </xdr:nvSpPr>
      <xdr:spPr>
        <a:xfrm>
          <a:off x="10426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61884</xdr:rowOff>
    </xdr:from>
    <xdr:ext cx="469744" cy="259045"/>
    <xdr:sp macro="" textlink="">
      <xdr:nvSpPr>
        <xdr:cNvPr id="245" name="【体育館・プール】&#10;一人当たり面積該当値テキスト">
          <a:extLst>
            <a:ext uri="{FF2B5EF4-FFF2-40B4-BE49-F238E27FC236}">
              <a16:creationId xmlns:a16="http://schemas.microsoft.com/office/drawing/2014/main" id="{7CD1E2CF-00A4-4D84-B429-9E72A9EA16F2}"/>
            </a:ext>
          </a:extLst>
        </xdr:cNvPr>
        <xdr:cNvSpPr txBox="1"/>
      </xdr:nvSpPr>
      <xdr:spPr>
        <a:xfrm>
          <a:off x="10515600" y="105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46845</xdr:rowOff>
    </xdr:from>
    <xdr:to>
      <xdr:col>50</xdr:col>
      <xdr:colOff>165100</xdr:colOff>
      <xdr:row>62</xdr:row>
      <xdr:rowOff>148445</xdr:rowOff>
    </xdr:to>
    <xdr:sp macro="" textlink="">
      <xdr:nvSpPr>
        <xdr:cNvPr id="246" name="楕円 245">
          <a:extLst>
            <a:ext uri="{FF2B5EF4-FFF2-40B4-BE49-F238E27FC236}">
              <a16:creationId xmlns:a16="http://schemas.microsoft.com/office/drawing/2014/main" id="{236739C9-B6E9-4776-9B1B-C661E96A8A75}"/>
            </a:ext>
          </a:extLst>
        </xdr:cNvPr>
        <xdr:cNvSpPr/>
      </xdr:nvSpPr>
      <xdr:spPr>
        <a:xfrm>
          <a:off x="9588500" y="106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89807</xdr:rowOff>
    </xdr:from>
    <xdr:to>
      <xdr:col>55</xdr:col>
      <xdr:colOff>0</xdr:colOff>
      <xdr:row>62</xdr:row>
      <xdr:rowOff>97645</xdr:rowOff>
    </xdr:to>
    <xdr:cxnSp macro="">
      <xdr:nvCxnSpPr>
        <xdr:cNvPr id="247" name="直線コネクタ 246">
          <a:extLst>
            <a:ext uri="{FF2B5EF4-FFF2-40B4-BE49-F238E27FC236}">
              <a16:creationId xmlns:a16="http://schemas.microsoft.com/office/drawing/2014/main" id="{2B77017D-C096-4AA7-8159-1F2DDFE66C6C}"/>
            </a:ext>
          </a:extLst>
        </xdr:cNvPr>
        <xdr:cNvCxnSpPr/>
      </xdr:nvCxnSpPr>
      <xdr:spPr>
        <a:xfrm flipV="1">
          <a:off x="9639300" y="10719707"/>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55009</xdr:rowOff>
    </xdr:from>
    <xdr:to>
      <xdr:col>46</xdr:col>
      <xdr:colOff>38100</xdr:colOff>
      <xdr:row>62</xdr:row>
      <xdr:rowOff>156609</xdr:rowOff>
    </xdr:to>
    <xdr:sp macro="" textlink="">
      <xdr:nvSpPr>
        <xdr:cNvPr id="248" name="楕円 247">
          <a:extLst>
            <a:ext uri="{FF2B5EF4-FFF2-40B4-BE49-F238E27FC236}">
              <a16:creationId xmlns:a16="http://schemas.microsoft.com/office/drawing/2014/main" id="{26F639E2-924F-46E1-B34B-7DEF0B0B71E5}"/>
            </a:ext>
          </a:extLst>
        </xdr:cNvPr>
        <xdr:cNvSpPr/>
      </xdr:nvSpPr>
      <xdr:spPr>
        <a:xfrm>
          <a:off x="8699500" y="1068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97645</xdr:rowOff>
    </xdr:from>
    <xdr:to>
      <xdr:col>50</xdr:col>
      <xdr:colOff>114300</xdr:colOff>
      <xdr:row>62</xdr:row>
      <xdr:rowOff>105809</xdr:rowOff>
    </xdr:to>
    <xdr:cxnSp macro="">
      <xdr:nvCxnSpPr>
        <xdr:cNvPr id="249" name="直線コネクタ 248">
          <a:extLst>
            <a:ext uri="{FF2B5EF4-FFF2-40B4-BE49-F238E27FC236}">
              <a16:creationId xmlns:a16="http://schemas.microsoft.com/office/drawing/2014/main" id="{40133A77-E65A-4339-881F-817382606617}"/>
            </a:ext>
          </a:extLst>
        </xdr:cNvPr>
        <xdr:cNvCxnSpPr/>
      </xdr:nvCxnSpPr>
      <xdr:spPr>
        <a:xfrm flipV="1">
          <a:off x="8750300" y="1072754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60561</xdr:rowOff>
    </xdr:from>
    <xdr:to>
      <xdr:col>41</xdr:col>
      <xdr:colOff>101600</xdr:colOff>
      <xdr:row>62</xdr:row>
      <xdr:rowOff>162161</xdr:rowOff>
    </xdr:to>
    <xdr:sp macro="" textlink="">
      <xdr:nvSpPr>
        <xdr:cNvPr id="250" name="楕円 249">
          <a:extLst>
            <a:ext uri="{FF2B5EF4-FFF2-40B4-BE49-F238E27FC236}">
              <a16:creationId xmlns:a16="http://schemas.microsoft.com/office/drawing/2014/main" id="{F4053CF0-E8E2-4DCD-946A-23CD4BCE9D34}"/>
            </a:ext>
          </a:extLst>
        </xdr:cNvPr>
        <xdr:cNvSpPr/>
      </xdr:nvSpPr>
      <xdr:spPr>
        <a:xfrm>
          <a:off x="7810500" y="10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105809</xdr:rowOff>
    </xdr:from>
    <xdr:to>
      <xdr:col>45</xdr:col>
      <xdr:colOff>177800</xdr:colOff>
      <xdr:row>62</xdr:row>
      <xdr:rowOff>111361</xdr:rowOff>
    </xdr:to>
    <xdr:cxnSp macro="">
      <xdr:nvCxnSpPr>
        <xdr:cNvPr id="251" name="直線コネクタ 250">
          <a:extLst>
            <a:ext uri="{FF2B5EF4-FFF2-40B4-BE49-F238E27FC236}">
              <a16:creationId xmlns:a16="http://schemas.microsoft.com/office/drawing/2014/main" id="{A45F5F4C-A95D-4F8E-8B12-4C608C4157DB}"/>
            </a:ext>
          </a:extLst>
        </xdr:cNvPr>
        <xdr:cNvCxnSpPr/>
      </xdr:nvCxnSpPr>
      <xdr:spPr>
        <a:xfrm flipV="1">
          <a:off x="7861300" y="10735709"/>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252" name="楕円 251">
          <a:extLst>
            <a:ext uri="{FF2B5EF4-FFF2-40B4-BE49-F238E27FC236}">
              <a16:creationId xmlns:a16="http://schemas.microsoft.com/office/drawing/2014/main" id="{E3DFD2D2-9EE3-402D-B228-F18E89767B30}"/>
            </a:ext>
          </a:extLst>
        </xdr:cNvPr>
        <xdr:cNvSpPr/>
      </xdr:nvSpPr>
      <xdr:spPr>
        <a:xfrm>
          <a:off x="692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111361</xdr:rowOff>
    </xdr:from>
    <xdr:to>
      <xdr:col>41</xdr:col>
      <xdr:colOff>50800</xdr:colOff>
      <xdr:row>62</xdr:row>
      <xdr:rowOff>123444</xdr:rowOff>
    </xdr:to>
    <xdr:cxnSp macro="">
      <xdr:nvCxnSpPr>
        <xdr:cNvPr id="253" name="直線コネクタ 252">
          <a:extLst>
            <a:ext uri="{FF2B5EF4-FFF2-40B4-BE49-F238E27FC236}">
              <a16:creationId xmlns:a16="http://schemas.microsoft.com/office/drawing/2014/main" id="{4795048B-A5D7-4D0C-B7D9-8B15DCF6E4F3}"/>
            </a:ext>
          </a:extLst>
        </xdr:cNvPr>
        <xdr:cNvCxnSpPr/>
      </xdr:nvCxnSpPr>
      <xdr:spPr>
        <a:xfrm flipV="1">
          <a:off x="6972300" y="1074126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254" name="n_1aveValue【体育館・プール】&#10;一人当たり面積">
          <a:extLst>
            <a:ext uri="{FF2B5EF4-FFF2-40B4-BE49-F238E27FC236}">
              <a16:creationId xmlns:a16="http://schemas.microsoft.com/office/drawing/2014/main" id="{6DFCD555-6D2E-45F3-9BF9-7FDD0F80E489}"/>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55" name="n_2aveValue【体育館・プール】&#10;一人当たり面積">
          <a:extLst>
            <a:ext uri="{FF2B5EF4-FFF2-40B4-BE49-F238E27FC236}">
              <a16:creationId xmlns:a16="http://schemas.microsoft.com/office/drawing/2014/main" id="{783364E6-3F45-47F6-A463-318A58CE2E21}"/>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56" name="n_3aveValue【体育館・プール】&#10;一人当たり面積">
          <a:extLst>
            <a:ext uri="{FF2B5EF4-FFF2-40B4-BE49-F238E27FC236}">
              <a16:creationId xmlns:a16="http://schemas.microsoft.com/office/drawing/2014/main" id="{A05806A8-B3FB-4C0D-AEF0-91152992A26C}"/>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257" name="n_4aveValue【体育館・プール】&#10;一人当たり面積">
          <a:extLst>
            <a:ext uri="{FF2B5EF4-FFF2-40B4-BE49-F238E27FC236}">
              <a16:creationId xmlns:a16="http://schemas.microsoft.com/office/drawing/2014/main" id="{733E902F-FCA9-49FE-AD44-4BE34F56E304}"/>
            </a:ext>
          </a:extLst>
        </xdr:cNvPr>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164972</xdr:rowOff>
    </xdr:from>
    <xdr:ext cx="469744" cy="259045"/>
    <xdr:sp macro="" textlink="">
      <xdr:nvSpPr>
        <xdr:cNvPr id="258" name="n_1mainValue【体育館・プール】&#10;一人当たり面積">
          <a:extLst>
            <a:ext uri="{FF2B5EF4-FFF2-40B4-BE49-F238E27FC236}">
              <a16:creationId xmlns:a16="http://schemas.microsoft.com/office/drawing/2014/main" id="{C42AD5C5-04B1-4DDF-985B-08F012343BBA}"/>
            </a:ext>
          </a:extLst>
        </xdr:cNvPr>
        <xdr:cNvSpPr txBox="1"/>
      </xdr:nvSpPr>
      <xdr:spPr>
        <a:xfrm>
          <a:off x="9391727" y="104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1686</xdr:rowOff>
    </xdr:from>
    <xdr:ext cx="469744" cy="259045"/>
    <xdr:sp macro="" textlink="">
      <xdr:nvSpPr>
        <xdr:cNvPr id="259" name="n_2mainValue【体育館・プール】&#10;一人当たり面積">
          <a:extLst>
            <a:ext uri="{FF2B5EF4-FFF2-40B4-BE49-F238E27FC236}">
              <a16:creationId xmlns:a16="http://schemas.microsoft.com/office/drawing/2014/main" id="{3892DE41-6EB9-42D4-B875-2303CCCC1526}"/>
            </a:ext>
          </a:extLst>
        </xdr:cNvPr>
        <xdr:cNvSpPr txBox="1"/>
      </xdr:nvSpPr>
      <xdr:spPr>
        <a:xfrm>
          <a:off x="8515427" y="1046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7238</xdr:rowOff>
    </xdr:from>
    <xdr:ext cx="469744" cy="259045"/>
    <xdr:sp macro="" textlink="">
      <xdr:nvSpPr>
        <xdr:cNvPr id="260" name="n_3mainValue【体育館・プール】&#10;一人当たり面積">
          <a:extLst>
            <a:ext uri="{FF2B5EF4-FFF2-40B4-BE49-F238E27FC236}">
              <a16:creationId xmlns:a16="http://schemas.microsoft.com/office/drawing/2014/main" id="{BE2672C4-81D1-41A3-86C1-79191458C1BB}"/>
            </a:ext>
          </a:extLst>
        </xdr:cNvPr>
        <xdr:cNvSpPr txBox="1"/>
      </xdr:nvSpPr>
      <xdr:spPr>
        <a:xfrm>
          <a:off x="7626427" y="104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19321</xdr:rowOff>
    </xdr:from>
    <xdr:ext cx="469744" cy="259045"/>
    <xdr:sp macro="" textlink="">
      <xdr:nvSpPr>
        <xdr:cNvPr id="261" name="n_4mainValue【体育館・プール】&#10;一人当たり面積">
          <a:extLst>
            <a:ext uri="{FF2B5EF4-FFF2-40B4-BE49-F238E27FC236}">
              <a16:creationId xmlns:a16="http://schemas.microsoft.com/office/drawing/2014/main" id="{6AAE0A5C-FDDD-41F4-8D0B-F65E576912A1}"/>
            </a:ext>
          </a:extLst>
        </xdr:cNvPr>
        <xdr:cNvSpPr txBox="1"/>
      </xdr:nvSpPr>
      <xdr:spPr>
        <a:xfrm>
          <a:off x="6737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1A19DC2-B748-4A4C-AC20-7D3CFE9B68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10BB2BF-30A9-435A-A394-005365A403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48C1118-02FD-458F-8A01-A149DF69CD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AF5052F-5396-42AD-97BA-A3EF8508F6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6755CB3-6E9E-45E9-B571-3C9FA294F63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F04C614-03B4-4CC4-AE41-837FCCD444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59A9A8B7-65CA-4540-A59F-3B534475AA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575216B-C828-42FB-BD23-34B4FD58AF7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312EED3-58AC-43ED-934E-0B71DA9A53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120F12A-6DCE-458E-BB5F-9DF53FE2FD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C734F9E-B59D-4039-B907-0F34735A9F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79A8AB2-C033-4DE0-B996-3E673D4D64A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E0361741-FE2D-4CDC-A9B6-A341E2DEC49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83B69C9E-9FA0-4314-9189-B06A28319A8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8E26B4B-1D60-4ED6-8D3E-64F2A8A4389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7135455-0310-4AE8-92C2-A528FA97F90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A071624-EF2C-4B74-B48D-659138468BD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19F8A17-6A44-4DDB-9249-CDADA101181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68CFC0A-3D4D-4DC3-872B-26DDEF76A40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9477C30-729D-41B6-B360-71FB65156B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748F08D-35F2-4BF7-81B2-230A746777E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DAEC5DB-2AAB-4065-A313-18C38B4668E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9248DE2-6CD4-4F77-8CAD-28D61889D45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A111CCC-3F6F-483E-937E-E7CE111523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10ECC86-E12D-4F78-8509-CCB68E86A5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C9A5EC84-227A-4672-8BA5-DAEAEBD0DFB7}"/>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DDB2FFA-552F-461C-9994-DAD95558BE6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0D85B0D-A237-4EB3-8771-F3D4C006CB6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DE57D24A-CDED-45C1-868B-06AF31FBAB00}"/>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a:extLst>
            <a:ext uri="{FF2B5EF4-FFF2-40B4-BE49-F238E27FC236}">
              <a16:creationId xmlns:a16="http://schemas.microsoft.com/office/drawing/2014/main" id="{28F3A302-52F3-4520-A53D-24B344E1E8D3}"/>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3E8312D-6449-40AC-8EF6-E47B6457F42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02AFFFEF-BED3-45E9-AC2D-0F99A80167E2}"/>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a:extLst>
            <a:ext uri="{FF2B5EF4-FFF2-40B4-BE49-F238E27FC236}">
              <a16:creationId xmlns:a16="http://schemas.microsoft.com/office/drawing/2014/main" id="{AC2A7297-79A2-4224-966D-33641CB18B67}"/>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410ED268-BCE0-4C1A-BC24-ADC0A4920625}"/>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a:extLst>
            <a:ext uri="{FF2B5EF4-FFF2-40B4-BE49-F238E27FC236}">
              <a16:creationId xmlns:a16="http://schemas.microsoft.com/office/drawing/2014/main" id="{8CF4ADAF-B250-4D69-8EAB-56594BD4487D}"/>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a:extLst>
            <a:ext uri="{FF2B5EF4-FFF2-40B4-BE49-F238E27FC236}">
              <a16:creationId xmlns:a16="http://schemas.microsoft.com/office/drawing/2014/main" id="{5DE1E260-BF84-415A-AABF-1A13745A82DC}"/>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547CEC4-F73F-4A5E-B210-C2E8843773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B023515-6CF2-4442-8CEF-0AFAB3F07E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55F414B-8F61-4271-87AE-836922A53C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C07BEFF-F37E-49D5-B730-44F79649C1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B39051D-2842-49A3-A3AF-7B86E958F5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303" name="楕円 302">
          <a:extLst>
            <a:ext uri="{FF2B5EF4-FFF2-40B4-BE49-F238E27FC236}">
              <a16:creationId xmlns:a16="http://schemas.microsoft.com/office/drawing/2014/main" id="{12EA71BE-594E-4AF8-9345-4DED3F32E5F1}"/>
            </a:ext>
          </a:extLst>
        </xdr:cNvPr>
        <xdr:cNvSpPr/>
      </xdr:nvSpPr>
      <xdr:spPr>
        <a:xfrm>
          <a:off x="4584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47370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D507567-0D30-4D4F-B666-3B68A128946D}"/>
            </a:ext>
          </a:extLst>
        </xdr:cNvPr>
        <xdr:cNvSpPr txBox="1"/>
      </xdr:nvSpPr>
      <xdr:spPr>
        <a:xfrm>
          <a:off x="4673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36286</xdr:rowOff>
    </xdr:from>
    <xdr:to>
      <xdr:col>20</xdr:col>
      <xdr:colOff>38100</xdr:colOff>
      <xdr:row>83</xdr:row>
      <xdr:rowOff>137886</xdr:rowOff>
    </xdr:to>
    <xdr:sp macro="" textlink="">
      <xdr:nvSpPr>
        <xdr:cNvPr id="305" name="楕円 304">
          <a:extLst>
            <a:ext uri="{FF2B5EF4-FFF2-40B4-BE49-F238E27FC236}">
              <a16:creationId xmlns:a16="http://schemas.microsoft.com/office/drawing/2014/main" id="{567CEFEF-92BA-4F79-AAF6-5D7C7FEBBDA7}"/>
            </a:ext>
          </a:extLst>
        </xdr:cNvPr>
        <xdr:cNvSpPr/>
      </xdr:nvSpPr>
      <xdr:spPr>
        <a:xfrm>
          <a:off x="3746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87086</xdr:rowOff>
    </xdr:from>
    <xdr:to>
      <xdr:col>24</xdr:col>
      <xdr:colOff>63500</xdr:colOff>
      <xdr:row>83</xdr:row>
      <xdr:rowOff>119743</xdr:rowOff>
    </xdr:to>
    <xdr:cxnSp macro="">
      <xdr:nvCxnSpPr>
        <xdr:cNvPr id="306" name="直線コネクタ 305">
          <a:extLst>
            <a:ext uri="{FF2B5EF4-FFF2-40B4-BE49-F238E27FC236}">
              <a16:creationId xmlns:a16="http://schemas.microsoft.com/office/drawing/2014/main" id="{F247AC88-BC7B-4CB9-975E-E30A7023A611}"/>
            </a:ext>
          </a:extLst>
        </xdr:cNvPr>
        <xdr:cNvCxnSpPr/>
      </xdr:nvCxnSpPr>
      <xdr:spPr>
        <a:xfrm>
          <a:off x="3797300" y="143174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xdr:rowOff>
    </xdr:from>
    <xdr:to>
      <xdr:col>15</xdr:col>
      <xdr:colOff>101600</xdr:colOff>
      <xdr:row>83</xdr:row>
      <xdr:rowOff>108494</xdr:rowOff>
    </xdr:to>
    <xdr:sp macro="" textlink="">
      <xdr:nvSpPr>
        <xdr:cNvPr id="307" name="楕円 306">
          <a:extLst>
            <a:ext uri="{FF2B5EF4-FFF2-40B4-BE49-F238E27FC236}">
              <a16:creationId xmlns:a16="http://schemas.microsoft.com/office/drawing/2014/main" id="{DD4E0E54-FF3D-4F47-91C8-37F80EC73632}"/>
            </a:ext>
          </a:extLst>
        </xdr:cNvPr>
        <xdr:cNvSpPr/>
      </xdr:nvSpPr>
      <xdr:spPr>
        <a:xfrm>
          <a:off x="2857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57694</xdr:rowOff>
    </xdr:from>
    <xdr:to>
      <xdr:col>19</xdr:col>
      <xdr:colOff>177800</xdr:colOff>
      <xdr:row>83</xdr:row>
      <xdr:rowOff>87086</xdr:rowOff>
    </xdr:to>
    <xdr:cxnSp macro="">
      <xdr:nvCxnSpPr>
        <xdr:cNvPr id="308" name="直線コネクタ 307">
          <a:extLst>
            <a:ext uri="{FF2B5EF4-FFF2-40B4-BE49-F238E27FC236}">
              <a16:creationId xmlns:a16="http://schemas.microsoft.com/office/drawing/2014/main" id="{758BBC52-E4E4-4E7E-AA77-AFCCD2AD41A7}"/>
            </a:ext>
          </a:extLst>
        </xdr:cNvPr>
        <xdr:cNvCxnSpPr/>
      </xdr:nvCxnSpPr>
      <xdr:spPr>
        <a:xfrm>
          <a:off x="2908300" y="142880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144055</xdr:rowOff>
    </xdr:from>
    <xdr:to>
      <xdr:col>10</xdr:col>
      <xdr:colOff>165100</xdr:colOff>
      <xdr:row>83</xdr:row>
      <xdr:rowOff>74205</xdr:rowOff>
    </xdr:to>
    <xdr:sp macro="" textlink="">
      <xdr:nvSpPr>
        <xdr:cNvPr id="309" name="楕円 308">
          <a:extLst>
            <a:ext uri="{FF2B5EF4-FFF2-40B4-BE49-F238E27FC236}">
              <a16:creationId xmlns:a16="http://schemas.microsoft.com/office/drawing/2014/main" id="{5D2271D1-4631-4B28-8AAC-AF6952391323}"/>
            </a:ext>
          </a:extLst>
        </xdr:cNvPr>
        <xdr:cNvSpPr/>
      </xdr:nvSpPr>
      <xdr:spPr>
        <a:xfrm>
          <a:off x="1968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23405</xdr:rowOff>
    </xdr:from>
    <xdr:to>
      <xdr:col>15</xdr:col>
      <xdr:colOff>50800</xdr:colOff>
      <xdr:row>83</xdr:row>
      <xdr:rowOff>57694</xdr:rowOff>
    </xdr:to>
    <xdr:cxnSp macro="">
      <xdr:nvCxnSpPr>
        <xdr:cNvPr id="310" name="直線コネクタ 309">
          <a:extLst>
            <a:ext uri="{FF2B5EF4-FFF2-40B4-BE49-F238E27FC236}">
              <a16:creationId xmlns:a16="http://schemas.microsoft.com/office/drawing/2014/main" id="{AAA395AA-0A93-436C-A254-044CFEB297BF}"/>
            </a:ext>
          </a:extLst>
        </xdr:cNvPr>
        <xdr:cNvCxnSpPr/>
      </xdr:nvCxnSpPr>
      <xdr:spPr>
        <a:xfrm>
          <a:off x="2019300" y="142537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363</xdr:rowOff>
    </xdr:from>
    <xdr:to>
      <xdr:col>6</xdr:col>
      <xdr:colOff>38100</xdr:colOff>
      <xdr:row>83</xdr:row>
      <xdr:rowOff>101963</xdr:rowOff>
    </xdr:to>
    <xdr:sp macro="" textlink="">
      <xdr:nvSpPr>
        <xdr:cNvPr id="311" name="楕円 310">
          <a:extLst>
            <a:ext uri="{FF2B5EF4-FFF2-40B4-BE49-F238E27FC236}">
              <a16:creationId xmlns:a16="http://schemas.microsoft.com/office/drawing/2014/main" id="{34BBCB5C-1459-40CC-A813-31E46AC3DF8C}"/>
            </a:ext>
          </a:extLst>
        </xdr:cNvPr>
        <xdr:cNvSpPr/>
      </xdr:nvSpPr>
      <xdr:spPr>
        <a:xfrm>
          <a:off x="1079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23405</xdr:rowOff>
    </xdr:from>
    <xdr:to>
      <xdr:col>10</xdr:col>
      <xdr:colOff>114300</xdr:colOff>
      <xdr:row>83</xdr:row>
      <xdr:rowOff>51163</xdr:rowOff>
    </xdr:to>
    <xdr:cxnSp macro="">
      <xdr:nvCxnSpPr>
        <xdr:cNvPr id="312" name="直線コネクタ 311">
          <a:extLst>
            <a:ext uri="{FF2B5EF4-FFF2-40B4-BE49-F238E27FC236}">
              <a16:creationId xmlns:a16="http://schemas.microsoft.com/office/drawing/2014/main" id="{0E493E33-6B64-4CEA-8050-D1B47848041C}"/>
            </a:ext>
          </a:extLst>
        </xdr:cNvPr>
        <xdr:cNvCxnSpPr/>
      </xdr:nvCxnSpPr>
      <xdr:spPr>
        <a:xfrm flipV="1">
          <a:off x="1130300" y="142537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a:extLst>
            <a:ext uri="{FF2B5EF4-FFF2-40B4-BE49-F238E27FC236}">
              <a16:creationId xmlns:a16="http://schemas.microsoft.com/office/drawing/2014/main" id="{B4F2825C-420D-4BF6-8DE6-23BC7C044038}"/>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C3A1CA39-5788-4DD3-9EB3-275C7933FD25}"/>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315" name="n_3aveValue【福祉施設】&#10;有形固定資産減価償却率">
          <a:extLst>
            <a:ext uri="{FF2B5EF4-FFF2-40B4-BE49-F238E27FC236}">
              <a16:creationId xmlns:a16="http://schemas.microsoft.com/office/drawing/2014/main" id="{70245C68-648A-43BE-BCAA-E4CA0C5B8BC2}"/>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316" name="n_4aveValue【福祉施設】&#10;有形固定資産減価償却率">
          <a:extLst>
            <a:ext uri="{FF2B5EF4-FFF2-40B4-BE49-F238E27FC236}">
              <a16:creationId xmlns:a16="http://schemas.microsoft.com/office/drawing/2014/main" id="{DA0DC960-0268-4378-BCFA-2865BE51DF9F}"/>
            </a:ext>
          </a:extLst>
        </xdr:cNvPr>
        <xdr:cNvSpPr txBox="1"/>
      </xdr:nvSpPr>
      <xdr:spPr>
        <a:xfrm>
          <a:off x="927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129013</xdr:rowOff>
    </xdr:from>
    <xdr:ext cx="405111" cy="259045"/>
    <xdr:sp macro="" textlink="">
      <xdr:nvSpPr>
        <xdr:cNvPr id="317" name="n_1mainValue【福祉施設】&#10;有形固定資産減価償却率">
          <a:extLst>
            <a:ext uri="{FF2B5EF4-FFF2-40B4-BE49-F238E27FC236}">
              <a16:creationId xmlns:a16="http://schemas.microsoft.com/office/drawing/2014/main" id="{A47C9BD3-C43E-481A-8F8F-A5F8324FDA37}"/>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8" name="n_2mainValue【福祉施設】&#10;有形固定資産減価償却率">
          <a:extLst>
            <a:ext uri="{FF2B5EF4-FFF2-40B4-BE49-F238E27FC236}">
              <a16:creationId xmlns:a16="http://schemas.microsoft.com/office/drawing/2014/main" id="{D5DC4875-B916-4585-83A6-E87CDAC0C7E1}"/>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65332</xdr:rowOff>
    </xdr:from>
    <xdr:ext cx="405111" cy="259045"/>
    <xdr:sp macro="" textlink="">
      <xdr:nvSpPr>
        <xdr:cNvPr id="319" name="n_3mainValue【福祉施設】&#10;有形固定資産減価償却率">
          <a:extLst>
            <a:ext uri="{FF2B5EF4-FFF2-40B4-BE49-F238E27FC236}">
              <a16:creationId xmlns:a16="http://schemas.microsoft.com/office/drawing/2014/main" id="{FE4969B1-940C-43CB-8FBF-49E6FE84EE82}"/>
            </a:ext>
          </a:extLst>
        </xdr:cNvPr>
        <xdr:cNvSpPr txBox="1"/>
      </xdr:nvSpPr>
      <xdr:spPr>
        <a:xfrm>
          <a:off x="1816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93090</xdr:rowOff>
    </xdr:from>
    <xdr:ext cx="405111" cy="259045"/>
    <xdr:sp macro="" textlink="">
      <xdr:nvSpPr>
        <xdr:cNvPr id="320" name="n_4mainValue【福祉施設】&#10;有形固定資産減価償却率">
          <a:extLst>
            <a:ext uri="{FF2B5EF4-FFF2-40B4-BE49-F238E27FC236}">
              <a16:creationId xmlns:a16="http://schemas.microsoft.com/office/drawing/2014/main" id="{347B8303-8331-4869-8386-D89F53524508}"/>
            </a:ext>
          </a:extLst>
        </xdr:cNvPr>
        <xdr:cNvSpPr txBox="1"/>
      </xdr:nvSpPr>
      <xdr:spPr>
        <a:xfrm>
          <a:off x="927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1860BD0-4ED0-40EF-A69F-8A390018BC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8400D68-A990-469C-8ED1-94E491B891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0194E92-426F-4DFD-8338-611E6F6AEF4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5C74E6E-2AB7-4EEC-AA9D-E309C66D4B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B085D14-C7A7-48C8-A332-E8BCBE0B41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3F93096-7075-4961-BC63-017146EFB7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E014276-E51D-42A7-8BFF-9DF7E3972D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2B2FD8D-34F3-4AB3-A38C-BBAA0BA681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C397F30-966C-4B6E-B495-7564CFAD0CC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718E3F0-7B72-4C57-B911-EF7A00EDFC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5D1A751A-95B7-405E-9BA9-DC8F643047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78BA6ACF-32E8-4D37-B884-91AD87C517C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D8BC97E2-7FEE-40E5-A079-E599809531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FF7360A-6C9A-45A5-B82B-BDF4865F11D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F1A331D-8AB1-40A7-BE65-D377A87E5A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D270500-516A-4D18-AE63-7A9D27DA7FF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B623084-66B5-4C84-A190-3B742297EF5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F3D0A7FE-1B99-430E-9824-85177B89305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EF3F908-83F8-4146-B6D5-E1E28F6231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75D30FB-2E41-46A9-BE54-9C972D83093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8131A05-8E03-4189-85AE-1E89F517F0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5ADE11D-1938-4F7F-BB8B-B26AF0C66DF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B3711A34-772E-433C-BC57-D0E2A49ED5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a:extLst>
            <a:ext uri="{FF2B5EF4-FFF2-40B4-BE49-F238E27FC236}">
              <a16:creationId xmlns:a16="http://schemas.microsoft.com/office/drawing/2014/main" id="{481DD824-A96C-4D33-95EC-E044E17B6527}"/>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a:extLst>
            <a:ext uri="{FF2B5EF4-FFF2-40B4-BE49-F238E27FC236}">
              <a16:creationId xmlns:a16="http://schemas.microsoft.com/office/drawing/2014/main" id="{46986FA1-5AA2-485D-AD2F-529550C20804}"/>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a:extLst>
            <a:ext uri="{FF2B5EF4-FFF2-40B4-BE49-F238E27FC236}">
              <a16:creationId xmlns:a16="http://schemas.microsoft.com/office/drawing/2014/main" id="{D1E92437-CAA6-4FC3-BDD9-E8FAF110E879}"/>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a:extLst>
            <a:ext uri="{FF2B5EF4-FFF2-40B4-BE49-F238E27FC236}">
              <a16:creationId xmlns:a16="http://schemas.microsoft.com/office/drawing/2014/main" id="{3B5BACEE-3B5A-4CEC-8730-AFB5630E943A}"/>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a:extLst>
            <a:ext uri="{FF2B5EF4-FFF2-40B4-BE49-F238E27FC236}">
              <a16:creationId xmlns:a16="http://schemas.microsoft.com/office/drawing/2014/main" id="{2EE6C507-31E1-4595-9602-083EC8803BF6}"/>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349" name="【福祉施設】&#10;一人当たり面積平均値テキスト">
          <a:extLst>
            <a:ext uri="{FF2B5EF4-FFF2-40B4-BE49-F238E27FC236}">
              <a16:creationId xmlns:a16="http://schemas.microsoft.com/office/drawing/2014/main" id="{41858B09-B9C1-4C61-904A-BCC58F35FE0E}"/>
            </a:ext>
          </a:extLst>
        </xdr:cNvPr>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a:extLst>
            <a:ext uri="{FF2B5EF4-FFF2-40B4-BE49-F238E27FC236}">
              <a16:creationId xmlns:a16="http://schemas.microsoft.com/office/drawing/2014/main" id="{1455A3C5-27FE-4682-983D-5BB709F1AA02}"/>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a:extLst>
            <a:ext uri="{FF2B5EF4-FFF2-40B4-BE49-F238E27FC236}">
              <a16:creationId xmlns:a16="http://schemas.microsoft.com/office/drawing/2014/main" id="{01109565-4FC5-43F2-8D12-0852A4257429}"/>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a:extLst>
            <a:ext uri="{FF2B5EF4-FFF2-40B4-BE49-F238E27FC236}">
              <a16:creationId xmlns:a16="http://schemas.microsoft.com/office/drawing/2014/main" id="{3CEE30D6-E9F2-4BD6-9BDB-95B859A2C0B2}"/>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53" name="フローチャート: 判断 352">
          <a:extLst>
            <a:ext uri="{FF2B5EF4-FFF2-40B4-BE49-F238E27FC236}">
              <a16:creationId xmlns:a16="http://schemas.microsoft.com/office/drawing/2014/main" id="{79C20BB9-4C33-4D25-BA7F-E246E1EF9BFA}"/>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54" name="フローチャート: 判断 353">
          <a:extLst>
            <a:ext uri="{FF2B5EF4-FFF2-40B4-BE49-F238E27FC236}">
              <a16:creationId xmlns:a16="http://schemas.microsoft.com/office/drawing/2014/main" id="{27A8CA4A-4645-45EC-8900-62DD179C3218}"/>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190FB5-89BE-4B44-AD38-2A99FD9D83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FF4CDC7-4000-4AC3-BF80-55A69634D9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CE584C8-3D1A-4149-918B-145A41F4C9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0A4EBAC-AD83-4970-9126-12B7789DD58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8F3DF29-0A6F-4173-B6F8-F1CEC8D710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60" name="楕円 359">
          <a:extLst>
            <a:ext uri="{FF2B5EF4-FFF2-40B4-BE49-F238E27FC236}">
              <a16:creationId xmlns:a16="http://schemas.microsoft.com/office/drawing/2014/main" id="{201BC93D-B03F-4446-8B42-CEE34CBBB9C5}"/>
            </a:ext>
          </a:extLst>
        </xdr:cNvPr>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92473</xdr:rowOff>
    </xdr:from>
    <xdr:ext cx="469744" cy="259045"/>
    <xdr:sp macro="" textlink="">
      <xdr:nvSpPr>
        <xdr:cNvPr id="361" name="【福祉施設】&#10;一人当たり面積該当値テキスト">
          <a:extLst>
            <a:ext uri="{FF2B5EF4-FFF2-40B4-BE49-F238E27FC236}">
              <a16:creationId xmlns:a16="http://schemas.microsoft.com/office/drawing/2014/main" id="{77216036-34C9-42D1-BD34-B9AA3CDAED40}"/>
            </a:ext>
          </a:extLst>
        </xdr:cNvPr>
        <xdr:cNvSpPr txBox="1"/>
      </xdr:nvSpPr>
      <xdr:spPr>
        <a:xfrm>
          <a:off x="10515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76073</xdr:rowOff>
    </xdr:from>
    <xdr:to>
      <xdr:col>50</xdr:col>
      <xdr:colOff>165100</xdr:colOff>
      <xdr:row>85</xdr:row>
      <xdr:rowOff>6223</xdr:rowOff>
    </xdr:to>
    <xdr:sp macro="" textlink="">
      <xdr:nvSpPr>
        <xdr:cNvPr id="362" name="楕円 361">
          <a:extLst>
            <a:ext uri="{FF2B5EF4-FFF2-40B4-BE49-F238E27FC236}">
              <a16:creationId xmlns:a16="http://schemas.microsoft.com/office/drawing/2014/main" id="{29BD83A4-0522-4A18-9DB3-97C4B79DFCA4}"/>
            </a:ext>
          </a:extLst>
        </xdr:cNvPr>
        <xdr:cNvSpPr/>
      </xdr:nvSpPr>
      <xdr:spPr>
        <a:xfrm>
          <a:off x="958850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126873</xdr:rowOff>
    </xdr:to>
    <xdr:cxnSp macro="">
      <xdr:nvCxnSpPr>
        <xdr:cNvPr id="363" name="直線コネクタ 362">
          <a:extLst>
            <a:ext uri="{FF2B5EF4-FFF2-40B4-BE49-F238E27FC236}">
              <a16:creationId xmlns:a16="http://schemas.microsoft.com/office/drawing/2014/main" id="{134E4E50-948F-4850-B381-50E351E6317E}"/>
            </a:ext>
          </a:extLst>
        </xdr:cNvPr>
        <xdr:cNvCxnSpPr/>
      </xdr:nvCxnSpPr>
      <xdr:spPr>
        <a:xfrm flipV="1">
          <a:off x="9639300" y="1452219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4" name="楕円 363">
          <a:extLst>
            <a:ext uri="{FF2B5EF4-FFF2-40B4-BE49-F238E27FC236}">
              <a16:creationId xmlns:a16="http://schemas.microsoft.com/office/drawing/2014/main" id="{4AEDDFE1-A888-48EB-8E2F-66A4B1AF9819}"/>
            </a:ext>
          </a:extLst>
        </xdr:cNvPr>
        <xdr:cNvSpPr/>
      </xdr:nvSpPr>
      <xdr:spPr>
        <a:xfrm>
          <a:off x="8699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126873</xdr:rowOff>
    </xdr:from>
    <xdr:to>
      <xdr:col>50</xdr:col>
      <xdr:colOff>114300</xdr:colOff>
      <xdr:row>84</xdr:row>
      <xdr:rowOff>134113</xdr:rowOff>
    </xdr:to>
    <xdr:cxnSp macro="">
      <xdr:nvCxnSpPr>
        <xdr:cNvPr id="365" name="直線コネクタ 364">
          <a:extLst>
            <a:ext uri="{FF2B5EF4-FFF2-40B4-BE49-F238E27FC236}">
              <a16:creationId xmlns:a16="http://schemas.microsoft.com/office/drawing/2014/main" id="{57C09ADB-F053-436C-A64A-E2FA3024A5F8}"/>
            </a:ext>
          </a:extLst>
        </xdr:cNvPr>
        <xdr:cNvCxnSpPr/>
      </xdr:nvCxnSpPr>
      <xdr:spPr>
        <a:xfrm flipV="1">
          <a:off x="8750300" y="14528673"/>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88264</xdr:rowOff>
    </xdr:from>
    <xdr:to>
      <xdr:col>41</xdr:col>
      <xdr:colOff>101600</xdr:colOff>
      <xdr:row>85</xdr:row>
      <xdr:rowOff>18414</xdr:rowOff>
    </xdr:to>
    <xdr:sp macro="" textlink="">
      <xdr:nvSpPr>
        <xdr:cNvPr id="366" name="楕円 365">
          <a:extLst>
            <a:ext uri="{FF2B5EF4-FFF2-40B4-BE49-F238E27FC236}">
              <a16:creationId xmlns:a16="http://schemas.microsoft.com/office/drawing/2014/main" id="{FF5C7D8A-9768-449B-B646-3F3B96556C51}"/>
            </a:ext>
          </a:extLst>
        </xdr:cNvPr>
        <xdr:cNvSpPr/>
      </xdr:nvSpPr>
      <xdr:spPr>
        <a:xfrm>
          <a:off x="781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139064</xdr:rowOff>
    </xdr:to>
    <xdr:cxnSp macro="">
      <xdr:nvCxnSpPr>
        <xdr:cNvPr id="367" name="直線コネクタ 366">
          <a:extLst>
            <a:ext uri="{FF2B5EF4-FFF2-40B4-BE49-F238E27FC236}">
              <a16:creationId xmlns:a16="http://schemas.microsoft.com/office/drawing/2014/main" id="{A39CB828-389B-4BDC-B77C-9D05F02DE097}"/>
            </a:ext>
          </a:extLst>
        </xdr:cNvPr>
        <xdr:cNvCxnSpPr/>
      </xdr:nvCxnSpPr>
      <xdr:spPr>
        <a:xfrm flipV="1">
          <a:off x="7861300" y="14535913"/>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98933</xdr:rowOff>
    </xdr:from>
    <xdr:to>
      <xdr:col>36</xdr:col>
      <xdr:colOff>165100</xdr:colOff>
      <xdr:row>85</xdr:row>
      <xdr:rowOff>29083</xdr:rowOff>
    </xdr:to>
    <xdr:sp macro="" textlink="">
      <xdr:nvSpPr>
        <xdr:cNvPr id="368" name="楕円 367">
          <a:extLst>
            <a:ext uri="{FF2B5EF4-FFF2-40B4-BE49-F238E27FC236}">
              <a16:creationId xmlns:a16="http://schemas.microsoft.com/office/drawing/2014/main" id="{07D84377-AF50-4C41-B487-F0DDF8547571}"/>
            </a:ext>
          </a:extLst>
        </xdr:cNvPr>
        <xdr:cNvSpPr/>
      </xdr:nvSpPr>
      <xdr:spPr>
        <a:xfrm>
          <a:off x="6921500" y="145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139064</xdr:rowOff>
    </xdr:from>
    <xdr:to>
      <xdr:col>41</xdr:col>
      <xdr:colOff>50800</xdr:colOff>
      <xdr:row>84</xdr:row>
      <xdr:rowOff>149733</xdr:rowOff>
    </xdr:to>
    <xdr:cxnSp macro="">
      <xdr:nvCxnSpPr>
        <xdr:cNvPr id="369" name="直線コネクタ 368">
          <a:extLst>
            <a:ext uri="{FF2B5EF4-FFF2-40B4-BE49-F238E27FC236}">
              <a16:creationId xmlns:a16="http://schemas.microsoft.com/office/drawing/2014/main" id="{065CB8FE-C427-425B-BEFB-C2C469279E90}"/>
            </a:ext>
          </a:extLst>
        </xdr:cNvPr>
        <xdr:cNvCxnSpPr/>
      </xdr:nvCxnSpPr>
      <xdr:spPr>
        <a:xfrm flipV="1">
          <a:off x="6972300" y="14540864"/>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370" name="n_1aveValue【福祉施設】&#10;一人当たり面積">
          <a:extLst>
            <a:ext uri="{FF2B5EF4-FFF2-40B4-BE49-F238E27FC236}">
              <a16:creationId xmlns:a16="http://schemas.microsoft.com/office/drawing/2014/main" id="{A5C6337B-2F88-44C0-B175-6B36CE2C6D30}"/>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371" name="n_2aveValue【福祉施設】&#10;一人当たり面積">
          <a:extLst>
            <a:ext uri="{FF2B5EF4-FFF2-40B4-BE49-F238E27FC236}">
              <a16:creationId xmlns:a16="http://schemas.microsoft.com/office/drawing/2014/main" id="{C10804D2-3660-42D5-B881-7B2B325261FC}"/>
            </a:ext>
          </a:extLst>
        </xdr:cNvPr>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72" name="n_3aveValue【福祉施設】&#10;一人当たり面積">
          <a:extLst>
            <a:ext uri="{FF2B5EF4-FFF2-40B4-BE49-F238E27FC236}">
              <a16:creationId xmlns:a16="http://schemas.microsoft.com/office/drawing/2014/main" id="{BDE62371-413C-4DFB-80B3-DFC93DAD0A94}"/>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73" name="n_4aveValue【福祉施設】&#10;一人当たり面積">
          <a:extLst>
            <a:ext uri="{FF2B5EF4-FFF2-40B4-BE49-F238E27FC236}">
              <a16:creationId xmlns:a16="http://schemas.microsoft.com/office/drawing/2014/main" id="{B2C18F6B-7B7D-489E-BB8F-A234AB47ED0B}"/>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22750</xdr:rowOff>
    </xdr:from>
    <xdr:ext cx="469744" cy="259045"/>
    <xdr:sp macro="" textlink="">
      <xdr:nvSpPr>
        <xdr:cNvPr id="374" name="n_1mainValue【福祉施設】&#10;一人当たり面積">
          <a:extLst>
            <a:ext uri="{FF2B5EF4-FFF2-40B4-BE49-F238E27FC236}">
              <a16:creationId xmlns:a16="http://schemas.microsoft.com/office/drawing/2014/main" id="{F88ADD03-973D-4DDF-875F-F9BBA6E0094D}"/>
            </a:ext>
          </a:extLst>
        </xdr:cNvPr>
        <xdr:cNvSpPr txBox="1"/>
      </xdr:nvSpPr>
      <xdr:spPr>
        <a:xfrm>
          <a:off x="9391727" y="142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75" name="n_2mainValue【福祉施設】&#10;一人当たり面積">
          <a:extLst>
            <a:ext uri="{FF2B5EF4-FFF2-40B4-BE49-F238E27FC236}">
              <a16:creationId xmlns:a16="http://schemas.microsoft.com/office/drawing/2014/main" id="{81746D99-EC4A-46AA-BCC3-2DA747AB9957}"/>
            </a:ext>
          </a:extLst>
        </xdr:cNvPr>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9541</xdr:rowOff>
    </xdr:from>
    <xdr:ext cx="469744" cy="259045"/>
    <xdr:sp macro="" textlink="">
      <xdr:nvSpPr>
        <xdr:cNvPr id="376" name="n_3mainValue【福祉施設】&#10;一人当たり面積">
          <a:extLst>
            <a:ext uri="{FF2B5EF4-FFF2-40B4-BE49-F238E27FC236}">
              <a16:creationId xmlns:a16="http://schemas.microsoft.com/office/drawing/2014/main" id="{C573F0D7-3F49-45B9-889B-B6340D0435A3}"/>
            </a:ext>
          </a:extLst>
        </xdr:cNvPr>
        <xdr:cNvSpPr txBox="1"/>
      </xdr:nvSpPr>
      <xdr:spPr>
        <a:xfrm>
          <a:off x="7626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20210</xdr:rowOff>
    </xdr:from>
    <xdr:ext cx="469744" cy="259045"/>
    <xdr:sp macro="" textlink="">
      <xdr:nvSpPr>
        <xdr:cNvPr id="377" name="n_4mainValue【福祉施設】&#10;一人当たり面積">
          <a:extLst>
            <a:ext uri="{FF2B5EF4-FFF2-40B4-BE49-F238E27FC236}">
              <a16:creationId xmlns:a16="http://schemas.microsoft.com/office/drawing/2014/main" id="{2F23E6B9-FBC0-4738-88C3-C3B14D996B2C}"/>
            </a:ext>
          </a:extLst>
        </xdr:cNvPr>
        <xdr:cNvSpPr txBox="1"/>
      </xdr:nvSpPr>
      <xdr:spPr>
        <a:xfrm>
          <a:off x="6737427" y="145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CCD41E9-4CF9-46B4-B324-DA4A358711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C78B87E-3922-49FC-907A-70876E1FBE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7DDFE8D-97AF-4AC1-84C9-07729A4EC8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1D38A4F-3D68-4011-A2E6-EF262E9E8F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12B1F35-0654-4E19-91A6-BB550A6C04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0021E3D-D821-4FD0-BEEB-590D1B98576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ED866B0-EEE0-41D3-BFE5-45DD2E8F54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4E9017C-7207-4F08-8461-569D778D63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8D84F48-9AB0-4CEF-A51F-D346D771A7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2D2D303-98E2-4DAA-9159-F586D7939A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EB7748E-00AA-4C73-ADD8-629F3DB14D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FD0AAE8A-9BE6-42D6-984C-0DB008CF2B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500A87A8-0763-467F-93E2-DAB61DAF4D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EDAF055-B1B3-4B84-A66F-AD8D47ED5F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6CC5F0C-0407-4447-A2D6-F327944B7C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F023F1E-2AD3-4EEC-901E-E76807A6BC5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92BA234-CA9E-44B6-84E2-FA74AB5270B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4697FCC-28F4-4872-B8B1-FF55E2049E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EDD3D20-440B-4428-B845-D64D1948820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9AC44F12-D620-4F34-8327-AA91161D3C4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F9F8C5E5-F0B3-44F2-AF42-960E4AEB88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68D4100-5B2D-43EB-B4CA-67852C7286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0A45184-FE37-4E3A-875E-A7202E2090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FDCC7DB-8211-4D3E-BF4D-6C4D27CD2C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362C577-E1E3-41F2-8615-53126E5FE0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C60163A-D193-4E59-AD65-3A3ABA6279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AEB7C1B-8043-40CE-A8E7-8DBC4691CB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897D60D4-4F99-4C55-B4F4-60E44E0B2E1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9AEB365-C5E5-46E0-AE81-3BC22B3A268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8FAD9FA7-2CFC-48C1-B8AD-E925373AB1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F567A926-81B5-4BDE-8DAF-DC850339A98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395B05B7-BD49-461A-BF39-E562D4C74AE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D5E1126C-56B4-44E6-B9EC-122A9D5F3CE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F791A9A-8DCC-46D7-BB37-1776F202580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F51A9F04-A7E3-493E-976F-370A8B097D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A1CE9C82-4EC8-4DB7-84C2-49123FA8BD7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79334400-F778-4F70-9F69-455AF6D5E15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776069E1-0AEB-4625-96FC-8894C74A243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E82F92E1-F134-4E90-AB87-3DA3A19C9F7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8B5F7034-7137-4558-ACBC-E77D35F072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47216DFD-4112-4026-B1D1-FAC54C5BF8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70B0A463-BFDE-4E4A-A2F1-9ADA513CAC11}"/>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6585DBDD-3786-4F74-B99A-61FD017279F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F853E78C-B843-45FD-A89E-F8CF80F7DB8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9853F744-B774-4F2B-B825-ACA340BBC84A}"/>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3" name="直線コネクタ 422">
          <a:extLst>
            <a:ext uri="{FF2B5EF4-FFF2-40B4-BE49-F238E27FC236}">
              <a16:creationId xmlns:a16="http://schemas.microsoft.com/office/drawing/2014/main" id="{FBBDF9A7-4968-4E28-AA39-9EEF9A8EA247}"/>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A065BE3-4DDC-42EF-9B49-B8632A586246}"/>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5" name="フローチャート: 判断 424">
          <a:extLst>
            <a:ext uri="{FF2B5EF4-FFF2-40B4-BE49-F238E27FC236}">
              <a16:creationId xmlns:a16="http://schemas.microsoft.com/office/drawing/2014/main" id="{2F89345A-3DC1-48F4-AE69-60D8C0B5C1F8}"/>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6" name="フローチャート: 判断 425">
          <a:extLst>
            <a:ext uri="{FF2B5EF4-FFF2-40B4-BE49-F238E27FC236}">
              <a16:creationId xmlns:a16="http://schemas.microsoft.com/office/drawing/2014/main" id="{325E5D1C-E938-499B-ACD3-E680C099916A}"/>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7" name="フローチャート: 判断 426">
          <a:extLst>
            <a:ext uri="{FF2B5EF4-FFF2-40B4-BE49-F238E27FC236}">
              <a16:creationId xmlns:a16="http://schemas.microsoft.com/office/drawing/2014/main" id="{B3BB4697-A2FF-415C-8462-8D1D6BF1F0B7}"/>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8" name="フローチャート: 判断 427">
          <a:extLst>
            <a:ext uri="{FF2B5EF4-FFF2-40B4-BE49-F238E27FC236}">
              <a16:creationId xmlns:a16="http://schemas.microsoft.com/office/drawing/2014/main" id="{BB971767-CA1E-4991-8AF4-E77CBEE252CE}"/>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29" name="フローチャート: 判断 428">
          <a:extLst>
            <a:ext uri="{FF2B5EF4-FFF2-40B4-BE49-F238E27FC236}">
              <a16:creationId xmlns:a16="http://schemas.microsoft.com/office/drawing/2014/main" id="{5FFA5849-0F15-4A23-B47B-C373DC6B7AA1}"/>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A01A5FC-52BA-4FDE-8A2D-82AD885992A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E230703-3270-4BDD-8F18-31A0EE8860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AFA181-4E61-4D39-B756-F7B8992173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94D3839-D56E-45CF-91FD-3A51BA8D64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A95687D-6973-4848-BFD6-781A63D4465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59690</xdr:rowOff>
    </xdr:from>
    <xdr:to>
      <xdr:col>85</xdr:col>
      <xdr:colOff>177800</xdr:colOff>
      <xdr:row>40</xdr:row>
      <xdr:rowOff>161290</xdr:rowOff>
    </xdr:to>
    <xdr:sp macro="" textlink="">
      <xdr:nvSpPr>
        <xdr:cNvPr id="435" name="楕円 434">
          <a:extLst>
            <a:ext uri="{FF2B5EF4-FFF2-40B4-BE49-F238E27FC236}">
              <a16:creationId xmlns:a16="http://schemas.microsoft.com/office/drawing/2014/main" id="{7E5C8204-F03B-4BD8-AF1D-467F5208DFCF}"/>
            </a:ext>
          </a:extLst>
        </xdr:cNvPr>
        <xdr:cNvSpPr/>
      </xdr:nvSpPr>
      <xdr:spPr>
        <a:xfrm>
          <a:off x="16268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38117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62541119-154C-4120-A745-FAC8C184F9D2}"/>
            </a:ext>
          </a:extLst>
        </xdr:cNvPr>
        <xdr:cNvSpPr txBox="1"/>
      </xdr:nvSpPr>
      <xdr:spPr>
        <a:xfrm>
          <a:off x="16357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15603</xdr:rowOff>
    </xdr:from>
    <xdr:to>
      <xdr:col>81</xdr:col>
      <xdr:colOff>101600</xdr:colOff>
      <xdr:row>40</xdr:row>
      <xdr:rowOff>117203</xdr:rowOff>
    </xdr:to>
    <xdr:sp macro="" textlink="">
      <xdr:nvSpPr>
        <xdr:cNvPr id="437" name="楕円 436">
          <a:extLst>
            <a:ext uri="{FF2B5EF4-FFF2-40B4-BE49-F238E27FC236}">
              <a16:creationId xmlns:a16="http://schemas.microsoft.com/office/drawing/2014/main" id="{7DA10313-A87F-4A1B-B693-0BC090E3AF5E}"/>
            </a:ext>
          </a:extLst>
        </xdr:cNvPr>
        <xdr:cNvSpPr/>
      </xdr:nvSpPr>
      <xdr:spPr>
        <a:xfrm>
          <a:off x="1543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66403</xdr:rowOff>
    </xdr:from>
    <xdr:to>
      <xdr:col>85</xdr:col>
      <xdr:colOff>127000</xdr:colOff>
      <xdr:row>40</xdr:row>
      <xdr:rowOff>110490</xdr:rowOff>
    </xdr:to>
    <xdr:cxnSp macro="">
      <xdr:nvCxnSpPr>
        <xdr:cNvPr id="438" name="直線コネクタ 437">
          <a:extLst>
            <a:ext uri="{FF2B5EF4-FFF2-40B4-BE49-F238E27FC236}">
              <a16:creationId xmlns:a16="http://schemas.microsoft.com/office/drawing/2014/main" id="{9EBDD699-7713-460A-99EB-08979D5C4835}"/>
            </a:ext>
          </a:extLst>
        </xdr:cNvPr>
        <xdr:cNvCxnSpPr/>
      </xdr:nvCxnSpPr>
      <xdr:spPr>
        <a:xfrm>
          <a:off x="15481300" y="692440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142966</xdr:rowOff>
    </xdr:from>
    <xdr:to>
      <xdr:col>76</xdr:col>
      <xdr:colOff>165100</xdr:colOff>
      <xdr:row>40</xdr:row>
      <xdr:rowOff>73116</xdr:rowOff>
    </xdr:to>
    <xdr:sp macro="" textlink="">
      <xdr:nvSpPr>
        <xdr:cNvPr id="439" name="楕円 438">
          <a:extLst>
            <a:ext uri="{FF2B5EF4-FFF2-40B4-BE49-F238E27FC236}">
              <a16:creationId xmlns:a16="http://schemas.microsoft.com/office/drawing/2014/main" id="{ED7059CF-026F-496D-A20E-432CC831CE32}"/>
            </a:ext>
          </a:extLst>
        </xdr:cNvPr>
        <xdr:cNvSpPr/>
      </xdr:nvSpPr>
      <xdr:spPr>
        <a:xfrm>
          <a:off x="14541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22316</xdr:rowOff>
    </xdr:from>
    <xdr:to>
      <xdr:col>81</xdr:col>
      <xdr:colOff>50800</xdr:colOff>
      <xdr:row>40</xdr:row>
      <xdr:rowOff>66403</xdr:rowOff>
    </xdr:to>
    <xdr:cxnSp macro="">
      <xdr:nvCxnSpPr>
        <xdr:cNvPr id="440" name="直線コネクタ 439">
          <a:extLst>
            <a:ext uri="{FF2B5EF4-FFF2-40B4-BE49-F238E27FC236}">
              <a16:creationId xmlns:a16="http://schemas.microsoft.com/office/drawing/2014/main" id="{F5DBCF61-6FE6-43AA-BA3E-40F4853614A9}"/>
            </a:ext>
          </a:extLst>
        </xdr:cNvPr>
        <xdr:cNvCxnSpPr/>
      </xdr:nvCxnSpPr>
      <xdr:spPr>
        <a:xfrm>
          <a:off x="14592300" y="68803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97246</xdr:rowOff>
    </xdr:from>
    <xdr:to>
      <xdr:col>72</xdr:col>
      <xdr:colOff>38100</xdr:colOff>
      <xdr:row>40</xdr:row>
      <xdr:rowOff>27396</xdr:rowOff>
    </xdr:to>
    <xdr:sp macro="" textlink="">
      <xdr:nvSpPr>
        <xdr:cNvPr id="441" name="楕円 440">
          <a:extLst>
            <a:ext uri="{FF2B5EF4-FFF2-40B4-BE49-F238E27FC236}">
              <a16:creationId xmlns:a16="http://schemas.microsoft.com/office/drawing/2014/main" id="{EF554DD9-DE24-4581-B879-789FD2AB0474}"/>
            </a:ext>
          </a:extLst>
        </xdr:cNvPr>
        <xdr:cNvSpPr/>
      </xdr:nvSpPr>
      <xdr:spPr>
        <a:xfrm>
          <a:off x="13652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148046</xdr:rowOff>
    </xdr:from>
    <xdr:to>
      <xdr:col>76</xdr:col>
      <xdr:colOff>114300</xdr:colOff>
      <xdr:row>40</xdr:row>
      <xdr:rowOff>22316</xdr:rowOff>
    </xdr:to>
    <xdr:cxnSp macro="">
      <xdr:nvCxnSpPr>
        <xdr:cNvPr id="442" name="直線コネクタ 441">
          <a:extLst>
            <a:ext uri="{FF2B5EF4-FFF2-40B4-BE49-F238E27FC236}">
              <a16:creationId xmlns:a16="http://schemas.microsoft.com/office/drawing/2014/main" id="{420BC097-7CA7-45E1-8F17-99D68B952929}"/>
            </a:ext>
          </a:extLst>
        </xdr:cNvPr>
        <xdr:cNvCxnSpPr/>
      </xdr:nvCxnSpPr>
      <xdr:spPr>
        <a:xfrm>
          <a:off x="13703300" y="68345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53159</xdr:rowOff>
    </xdr:from>
    <xdr:to>
      <xdr:col>67</xdr:col>
      <xdr:colOff>101600</xdr:colOff>
      <xdr:row>39</xdr:row>
      <xdr:rowOff>154759</xdr:rowOff>
    </xdr:to>
    <xdr:sp macro="" textlink="">
      <xdr:nvSpPr>
        <xdr:cNvPr id="443" name="楕円 442">
          <a:extLst>
            <a:ext uri="{FF2B5EF4-FFF2-40B4-BE49-F238E27FC236}">
              <a16:creationId xmlns:a16="http://schemas.microsoft.com/office/drawing/2014/main" id="{929985C5-6BCC-4D95-9D77-415F7F904CD4}"/>
            </a:ext>
          </a:extLst>
        </xdr:cNvPr>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148046</xdr:rowOff>
    </xdr:to>
    <xdr:cxnSp macro="">
      <xdr:nvCxnSpPr>
        <xdr:cNvPr id="444" name="直線コネクタ 443">
          <a:extLst>
            <a:ext uri="{FF2B5EF4-FFF2-40B4-BE49-F238E27FC236}">
              <a16:creationId xmlns:a16="http://schemas.microsoft.com/office/drawing/2014/main" id="{E4267370-2439-440C-BF48-05F0AC9AA5BA}"/>
            </a:ext>
          </a:extLst>
        </xdr:cNvPr>
        <xdr:cNvCxnSpPr/>
      </xdr:nvCxnSpPr>
      <xdr:spPr>
        <a:xfrm>
          <a:off x="12814300" y="67905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E459E159-D729-4CA5-81B9-F8384364E94F}"/>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1946ED72-994C-4355-8CB6-3FF32F54CDB8}"/>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A8FB330F-5B4B-40E0-ABFB-0651CF2ECF32}"/>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3E2D7796-E763-437C-B066-E96CFA6F1D4B}"/>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108330</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C776F956-CED0-4582-8687-8B3FCE66E272}"/>
            </a:ext>
          </a:extLst>
        </xdr:cNvPr>
        <xdr:cNvSpPr txBox="1"/>
      </xdr:nvSpPr>
      <xdr:spPr>
        <a:xfrm>
          <a:off x="15266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64243</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562FD583-AB51-44C5-8A6C-F2D198AAD67E}"/>
            </a:ext>
          </a:extLst>
        </xdr:cNvPr>
        <xdr:cNvSpPr txBox="1"/>
      </xdr:nvSpPr>
      <xdr:spPr>
        <a:xfrm>
          <a:off x="14389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18523</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9F25A55A-9865-4146-9EB4-8C5995E37DA7}"/>
            </a:ext>
          </a:extLst>
        </xdr:cNvPr>
        <xdr:cNvSpPr txBox="1"/>
      </xdr:nvSpPr>
      <xdr:spPr>
        <a:xfrm>
          <a:off x="13500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E2F08040-448F-478C-808D-0376AF42E8D8}"/>
            </a:ext>
          </a:extLst>
        </xdr:cNvPr>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4FFD570-C353-43D3-BA84-F5A089CC15C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1B1C8535-A164-43CF-B0A3-B86A8093267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D7514955-1F3B-4C14-B903-731AC57A9F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980BF388-F007-4F54-916C-BE907A3719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44D01A6-2A76-428F-B0B6-23040416C9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E2EB217-3D78-408E-A5E8-8335A8DBA5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DD36DD1-1CE5-44C6-AB4A-8FBCD83A4F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AB952C6E-82D5-45BE-9BE7-FDFCE283F4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A3DEC986-1A03-4787-A7C3-20D5229112B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E9287060-1C08-419B-A89E-C0C49E61BC8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8F86DB76-923D-4B06-9168-8CC57954BF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5EB3C924-70CE-4BEC-B235-253E98D48B1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35B630C1-F223-443C-8CF0-0CFF325E404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2A4147BF-C8D0-4B1F-8751-AFE9C80FFDB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1F5A4A72-10F1-4C81-B8DB-9662DE7ECF9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AD6EAB81-E760-4147-9410-19A83F225AD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7E45A907-3CA7-406E-9B9F-D6ECFEF3AF6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6090F561-88E3-4DB6-B478-7DDEE46B9F8E}"/>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CA081CFC-A34E-45C1-8886-C4732F413A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0E92006C-197F-42BB-8812-70CAB6615FB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67463F49-7FBA-443F-BDF8-1CD6A58C67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4" name="直線コネクタ 473">
          <a:extLst>
            <a:ext uri="{FF2B5EF4-FFF2-40B4-BE49-F238E27FC236}">
              <a16:creationId xmlns:a16="http://schemas.microsoft.com/office/drawing/2014/main" id="{5EA4FF9A-50A9-4EFC-A388-E0416BF89B37}"/>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A75B790C-36D9-4226-A32C-582C14C32BC8}"/>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6" name="直線コネクタ 475">
          <a:extLst>
            <a:ext uri="{FF2B5EF4-FFF2-40B4-BE49-F238E27FC236}">
              <a16:creationId xmlns:a16="http://schemas.microsoft.com/office/drawing/2014/main" id="{88340322-8C26-4FC4-B712-F37682E4A38F}"/>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B59CB4EA-B983-4796-9CC3-0E265497AB99}"/>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8" name="直線コネクタ 477">
          <a:extLst>
            <a:ext uri="{FF2B5EF4-FFF2-40B4-BE49-F238E27FC236}">
              <a16:creationId xmlns:a16="http://schemas.microsoft.com/office/drawing/2014/main" id="{287E37AE-4CB0-4E8D-9C16-49C7825C19E2}"/>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827C68CB-43C1-4828-B52D-4A2845642E66}"/>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80" name="フローチャート: 判断 479">
          <a:extLst>
            <a:ext uri="{FF2B5EF4-FFF2-40B4-BE49-F238E27FC236}">
              <a16:creationId xmlns:a16="http://schemas.microsoft.com/office/drawing/2014/main" id="{548342B3-3DE1-4EEC-A78A-223EECEA5EDA}"/>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81" name="フローチャート: 判断 480">
          <a:extLst>
            <a:ext uri="{FF2B5EF4-FFF2-40B4-BE49-F238E27FC236}">
              <a16:creationId xmlns:a16="http://schemas.microsoft.com/office/drawing/2014/main" id="{B79A3D7A-99C6-4C32-A8C1-5F247A721910}"/>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2" name="フローチャート: 判断 481">
          <a:extLst>
            <a:ext uri="{FF2B5EF4-FFF2-40B4-BE49-F238E27FC236}">
              <a16:creationId xmlns:a16="http://schemas.microsoft.com/office/drawing/2014/main" id="{65152B90-0EFB-43ED-B948-2988930834DF}"/>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3" name="フローチャート: 判断 482">
          <a:extLst>
            <a:ext uri="{FF2B5EF4-FFF2-40B4-BE49-F238E27FC236}">
              <a16:creationId xmlns:a16="http://schemas.microsoft.com/office/drawing/2014/main" id="{97713FB3-A55F-486B-8D4B-FEA80977E87B}"/>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4" name="フローチャート: 判断 483">
          <a:extLst>
            <a:ext uri="{FF2B5EF4-FFF2-40B4-BE49-F238E27FC236}">
              <a16:creationId xmlns:a16="http://schemas.microsoft.com/office/drawing/2014/main" id="{07566A5B-949A-4711-935B-14656D567D85}"/>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F11A4E4-85A7-4ED7-B7B3-242062D64D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DDF9DBD-6366-4C90-B2F0-F20848B84A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A8BC8A9-530C-468A-963B-3D30FA2779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F45D145-6347-425E-B310-4EAB701C91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24C82A8-C54B-495B-BCAD-368BDBAC7B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113965</xdr:rowOff>
    </xdr:from>
    <xdr:to>
      <xdr:col>116</xdr:col>
      <xdr:colOff>114300</xdr:colOff>
      <xdr:row>41</xdr:row>
      <xdr:rowOff>44115</xdr:rowOff>
    </xdr:to>
    <xdr:sp macro="" textlink="">
      <xdr:nvSpPr>
        <xdr:cNvPr id="490" name="楕円 489">
          <a:extLst>
            <a:ext uri="{FF2B5EF4-FFF2-40B4-BE49-F238E27FC236}">
              <a16:creationId xmlns:a16="http://schemas.microsoft.com/office/drawing/2014/main" id="{F8574529-F7AD-4E19-9A20-3DB14A7AD074}"/>
            </a:ext>
          </a:extLst>
        </xdr:cNvPr>
        <xdr:cNvSpPr/>
      </xdr:nvSpPr>
      <xdr:spPr>
        <a:xfrm>
          <a:off x="22110700" y="69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92392</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E49FAAE7-3770-4D5A-88A0-BFC2304DD7F9}"/>
            </a:ext>
          </a:extLst>
        </xdr:cNvPr>
        <xdr:cNvSpPr txBox="1"/>
      </xdr:nvSpPr>
      <xdr:spPr>
        <a:xfrm>
          <a:off x="22199600" y="695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116724</xdr:rowOff>
    </xdr:from>
    <xdr:to>
      <xdr:col>112</xdr:col>
      <xdr:colOff>38100</xdr:colOff>
      <xdr:row>41</xdr:row>
      <xdr:rowOff>46874</xdr:rowOff>
    </xdr:to>
    <xdr:sp macro="" textlink="">
      <xdr:nvSpPr>
        <xdr:cNvPr id="492" name="楕円 491">
          <a:extLst>
            <a:ext uri="{FF2B5EF4-FFF2-40B4-BE49-F238E27FC236}">
              <a16:creationId xmlns:a16="http://schemas.microsoft.com/office/drawing/2014/main" id="{B9357312-0953-499B-91D0-2BD9F5A38F8F}"/>
            </a:ext>
          </a:extLst>
        </xdr:cNvPr>
        <xdr:cNvSpPr/>
      </xdr:nvSpPr>
      <xdr:spPr>
        <a:xfrm>
          <a:off x="21272500" y="69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164765</xdr:rowOff>
    </xdr:from>
    <xdr:to>
      <xdr:col>116</xdr:col>
      <xdr:colOff>63500</xdr:colOff>
      <xdr:row>40</xdr:row>
      <xdr:rowOff>167524</xdr:rowOff>
    </xdr:to>
    <xdr:cxnSp macro="">
      <xdr:nvCxnSpPr>
        <xdr:cNvPr id="493" name="直線コネクタ 492">
          <a:extLst>
            <a:ext uri="{FF2B5EF4-FFF2-40B4-BE49-F238E27FC236}">
              <a16:creationId xmlns:a16="http://schemas.microsoft.com/office/drawing/2014/main" id="{2950EDE6-E6D7-4A0E-8968-CB98C6CBB50D}"/>
            </a:ext>
          </a:extLst>
        </xdr:cNvPr>
        <xdr:cNvCxnSpPr/>
      </xdr:nvCxnSpPr>
      <xdr:spPr>
        <a:xfrm flipV="1">
          <a:off x="21323300" y="7022765"/>
          <a:ext cx="8382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119780</xdr:rowOff>
    </xdr:from>
    <xdr:to>
      <xdr:col>107</xdr:col>
      <xdr:colOff>101600</xdr:colOff>
      <xdr:row>41</xdr:row>
      <xdr:rowOff>49930</xdr:rowOff>
    </xdr:to>
    <xdr:sp macro="" textlink="">
      <xdr:nvSpPr>
        <xdr:cNvPr id="494" name="楕円 493">
          <a:extLst>
            <a:ext uri="{FF2B5EF4-FFF2-40B4-BE49-F238E27FC236}">
              <a16:creationId xmlns:a16="http://schemas.microsoft.com/office/drawing/2014/main" id="{63F88E70-E77E-40EA-B089-FEA3E4DAED06}"/>
            </a:ext>
          </a:extLst>
        </xdr:cNvPr>
        <xdr:cNvSpPr/>
      </xdr:nvSpPr>
      <xdr:spPr>
        <a:xfrm>
          <a:off x="20383500" y="69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167524</xdr:rowOff>
    </xdr:from>
    <xdr:to>
      <xdr:col>111</xdr:col>
      <xdr:colOff>177800</xdr:colOff>
      <xdr:row>40</xdr:row>
      <xdr:rowOff>170580</xdr:rowOff>
    </xdr:to>
    <xdr:cxnSp macro="">
      <xdr:nvCxnSpPr>
        <xdr:cNvPr id="495" name="直線コネクタ 494">
          <a:extLst>
            <a:ext uri="{FF2B5EF4-FFF2-40B4-BE49-F238E27FC236}">
              <a16:creationId xmlns:a16="http://schemas.microsoft.com/office/drawing/2014/main" id="{3DB01CE7-17D9-4A4A-A505-16D8F5F748A9}"/>
            </a:ext>
          </a:extLst>
        </xdr:cNvPr>
        <xdr:cNvCxnSpPr/>
      </xdr:nvCxnSpPr>
      <xdr:spPr>
        <a:xfrm flipV="1">
          <a:off x="20434300" y="7025524"/>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121762</xdr:rowOff>
    </xdr:from>
    <xdr:to>
      <xdr:col>102</xdr:col>
      <xdr:colOff>165100</xdr:colOff>
      <xdr:row>41</xdr:row>
      <xdr:rowOff>51912</xdr:rowOff>
    </xdr:to>
    <xdr:sp macro="" textlink="">
      <xdr:nvSpPr>
        <xdr:cNvPr id="496" name="楕円 495">
          <a:extLst>
            <a:ext uri="{FF2B5EF4-FFF2-40B4-BE49-F238E27FC236}">
              <a16:creationId xmlns:a16="http://schemas.microsoft.com/office/drawing/2014/main" id="{D151461E-CBD7-4666-990B-939DA02205F6}"/>
            </a:ext>
          </a:extLst>
        </xdr:cNvPr>
        <xdr:cNvSpPr/>
      </xdr:nvSpPr>
      <xdr:spPr>
        <a:xfrm>
          <a:off x="19494500" y="69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170580</xdr:rowOff>
    </xdr:from>
    <xdr:to>
      <xdr:col>107</xdr:col>
      <xdr:colOff>50800</xdr:colOff>
      <xdr:row>41</xdr:row>
      <xdr:rowOff>1112</xdr:rowOff>
    </xdr:to>
    <xdr:cxnSp macro="">
      <xdr:nvCxnSpPr>
        <xdr:cNvPr id="497" name="直線コネクタ 496">
          <a:extLst>
            <a:ext uri="{FF2B5EF4-FFF2-40B4-BE49-F238E27FC236}">
              <a16:creationId xmlns:a16="http://schemas.microsoft.com/office/drawing/2014/main" id="{6B2F6B18-76E4-4F7F-BA5F-B2C9145D774E}"/>
            </a:ext>
          </a:extLst>
        </xdr:cNvPr>
        <xdr:cNvCxnSpPr/>
      </xdr:nvCxnSpPr>
      <xdr:spPr>
        <a:xfrm flipV="1">
          <a:off x="19545300" y="7028580"/>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126181</xdr:rowOff>
    </xdr:from>
    <xdr:to>
      <xdr:col>98</xdr:col>
      <xdr:colOff>38100</xdr:colOff>
      <xdr:row>41</xdr:row>
      <xdr:rowOff>56331</xdr:rowOff>
    </xdr:to>
    <xdr:sp macro="" textlink="">
      <xdr:nvSpPr>
        <xdr:cNvPr id="498" name="楕円 497">
          <a:extLst>
            <a:ext uri="{FF2B5EF4-FFF2-40B4-BE49-F238E27FC236}">
              <a16:creationId xmlns:a16="http://schemas.microsoft.com/office/drawing/2014/main" id="{4B3818D2-A71C-4344-8ECF-2A8FB12209D1}"/>
            </a:ext>
          </a:extLst>
        </xdr:cNvPr>
        <xdr:cNvSpPr/>
      </xdr:nvSpPr>
      <xdr:spPr>
        <a:xfrm>
          <a:off x="18605500" y="69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1112</xdr:rowOff>
    </xdr:from>
    <xdr:to>
      <xdr:col>102</xdr:col>
      <xdr:colOff>114300</xdr:colOff>
      <xdr:row>41</xdr:row>
      <xdr:rowOff>5531</xdr:rowOff>
    </xdr:to>
    <xdr:cxnSp macro="">
      <xdr:nvCxnSpPr>
        <xdr:cNvPr id="499" name="直線コネクタ 498">
          <a:extLst>
            <a:ext uri="{FF2B5EF4-FFF2-40B4-BE49-F238E27FC236}">
              <a16:creationId xmlns:a16="http://schemas.microsoft.com/office/drawing/2014/main" id="{D7B79FC0-9BB3-4F55-AE4D-9198648B183C}"/>
            </a:ext>
          </a:extLst>
        </xdr:cNvPr>
        <xdr:cNvCxnSpPr/>
      </xdr:nvCxnSpPr>
      <xdr:spPr>
        <a:xfrm flipV="1">
          <a:off x="18656300" y="7030562"/>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BE07BE46-BF77-4F24-B323-A2D695A076B1}"/>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9C8C0DD9-36BE-4FA5-879A-DB33CC3C5A91}"/>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2C1F4466-2C43-4268-967F-E98207811FC8}"/>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24592ABA-ACBD-4421-A4EA-963C42AD5784}"/>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38001</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C8C6F859-4EE1-42BA-82D5-C2BDF9FC158D}"/>
            </a:ext>
          </a:extLst>
        </xdr:cNvPr>
        <xdr:cNvSpPr txBox="1"/>
      </xdr:nvSpPr>
      <xdr:spPr>
        <a:xfrm>
          <a:off x="21011095" y="7067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41057</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9A6DBC54-EE70-4139-A782-56A53A874F65}"/>
            </a:ext>
          </a:extLst>
        </xdr:cNvPr>
        <xdr:cNvSpPr txBox="1"/>
      </xdr:nvSpPr>
      <xdr:spPr>
        <a:xfrm>
          <a:off x="20134795" y="707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43039</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F79D29E0-3527-4123-9B70-9B319267358C}"/>
            </a:ext>
          </a:extLst>
        </xdr:cNvPr>
        <xdr:cNvSpPr txBox="1"/>
      </xdr:nvSpPr>
      <xdr:spPr>
        <a:xfrm>
          <a:off x="19245795" y="707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47458</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39795B7F-8D02-43D7-A213-0C103F6602FF}"/>
            </a:ext>
          </a:extLst>
        </xdr:cNvPr>
        <xdr:cNvSpPr txBox="1"/>
      </xdr:nvSpPr>
      <xdr:spPr>
        <a:xfrm>
          <a:off x="18356795" y="70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24708B6-DA30-4F5D-B0C2-D3CA5060D0E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EC28249-F995-4121-83AE-A3492959E5D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C178BF5-2097-413F-8A9B-AEE7F309F1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5EA740E-E5CE-4E4E-9FE3-70ACAACF394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0308F81-2B3E-4173-9861-9CCCB282E2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FDACC86-8DE5-458B-8176-D683B755A7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2731E51-672A-4920-B93E-36B5CDDFC0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FF25A42-C0C0-4B82-B5E4-81B12B8FB34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0D2089E1-93A6-4B5E-B89F-C153E74882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367111E9-1585-4EB5-952B-6C0C310EB1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2E7604EB-35B6-46C7-A80D-CA9D5B85AC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A3FFE669-F228-4A5F-850A-73314961F3B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A6AB89BB-E80C-4471-8D7C-D6A8E2A743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3E8C5F05-2199-49E1-8887-887EB1F4C2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AB53F2CF-0F9E-46F2-9E38-DE4DF6BD3F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9345D1B3-0021-4F97-8575-EC6D61C718E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8A81EA49-2E7D-4533-A963-903AC3E15B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3C4CE3F9-E0F8-40B2-A5B3-E1250EB7A7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55F0DD05-5B68-4DF6-83A7-974FC5A78A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E0A0CBF3-4376-4CCC-B44D-6BD4ACC972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56EAEC80-1030-4CBB-845B-4A9DCC8624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476A68B2-87B0-466C-895E-2B061EA56B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4135EE9F-8B71-47B3-85C9-8D12ABC490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80F459B0-9FC7-43AE-A556-58B45209AB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7F99482-E142-4C42-94D4-EEDCFB524B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F505E782-8217-4BD1-AB4E-13D0C205B5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FADAED7-DE96-4625-8762-A7DBDF4935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B0967440-E7FC-4C1B-8DB0-4806B3202BF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E43C9D7E-9852-4743-BC7E-7AE4D294AF6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C1A2AEE8-B61F-4172-8C23-0CF79123C2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5A3122BE-FC89-415A-ACE4-8B6D366DEBC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769E9F6A-076B-40E1-B8E6-DF183089A18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5C1DC90F-4C60-4921-B0BD-85D515CDDAA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89C0D09-7DA6-467C-92F2-6234AB5C77F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87BDA006-2989-42AA-BA0D-B07C257E48E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E926AE4-6B03-49A2-BA82-333F97193D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3246E7F9-F6F8-4ABC-B17D-050FE0325F6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CAE01631-A34A-4D21-B78C-A8C2FF221A1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65313AB3-3D28-4E9B-9836-1368114681D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ECA104B1-9CB7-4673-80B5-96FE67FE64E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ABA40B96-1DE5-4E9A-AA1F-01FB465461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33FA3D54-A004-4642-9672-A01F8B533B04}"/>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AD005ECC-71DF-42C8-BBB6-7B7DF9546DF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356DFA2F-68AF-4A97-872B-2B722CFF22F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2EC81A2D-118C-4ECB-B6D3-B6BAD6699AF3}"/>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53" name="直線コネクタ 552">
          <a:extLst>
            <a:ext uri="{FF2B5EF4-FFF2-40B4-BE49-F238E27FC236}">
              <a16:creationId xmlns:a16="http://schemas.microsoft.com/office/drawing/2014/main" id="{59064792-C9B5-4009-BDED-9573A6981447}"/>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B374A269-FCD3-466E-B239-32BF86DD2D7A}"/>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5" name="フローチャート: 判断 554">
          <a:extLst>
            <a:ext uri="{FF2B5EF4-FFF2-40B4-BE49-F238E27FC236}">
              <a16:creationId xmlns:a16="http://schemas.microsoft.com/office/drawing/2014/main" id="{4B243066-6AE7-47F8-BD03-67CEEC51783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6" name="フローチャート: 判断 555">
          <a:extLst>
            <a:ext uri="{FF2B5EF4-FFF2-40B4-BE49-F238E27FC236}">
              <a16:creationId xmlns:a16="http://schemas.microsoft.com/office/drawing/2014/main" id="{08F1C7C6-A1F7-4035-992E-BA874827D619}"/>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7" name="フローチャート: 判断 556">
          <a:extLst>
            <a:ext uri="{FF2B5EF4-FFF2-40B4-BE49-F238E27FC236}">
              <a16:creationId xmlns:a16="http://schemas.microsoft.com/office/drawing/2014/main" id="{31600064-0A0B-46B1-8AF8-2BE70B153888}"/>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8" name="フローチャート: 判断 557">
          <a:extLst>
            <a:ext uri="{FF2B5EF4-FFF2-40B4-BE49-F238E27FC236}">
              <a16:creationId xmlns:a16="http://schemas.microsoft.com/office/drawing/2014/main" id="{273C4791-E496-4547-9315-B4C6BC70442F}"/>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9" name="フローチャート: 判断 558">
          <a:extLst>
            <a:ext uri="{FF2B5EF4-FFF2-40B4-BE49-F238E27FC236}">
              <a16:creationId xmlns:a16="http://schemas.microsoft.com/office/drawing/2014/main" id="{CC8F46FA-651B-4D5B-A26F-48D34B897785}"/>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16CB2903-15A2-403A-B7AF-B1C57E163AC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8992E77-3786-468B-AB2F-B292862811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2C081C6D-6FCC-4451-8E3B-F0D1D4C975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8A14D17-BA2E-457C-96B2-F4F7B86D10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9B60B3C-897A-4F80-A894-22D5683982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46082</xdr:rowOff>
    </xdr:from>
    <xdr:to>
      <xdr:col>85</xdr:col>
      <xdr:colOff>177800</xdr:colOff>
      <xdr:row>84</xdr:row>
      <xdr:rowOff>147682</xdr:rowOff>
    </xdr:to>
    <xdr:sp macro="" textlink="">
      <xdr:nvSpPr>
        <xdr:cNvPr id="565" name="楕円 564">
          <a:extLst>
            <a:ext uri="{FF2B5EF4-FFF2-40B4-BE49-F238E27FC236}">
              <a16:creationId xmlns:a16="http://schemas.microsoft.com/office/drawing/2014/main" id="{8B1D3512-8E79-42B2-A21A-CB879CD7E1BD}"/>
            </a:ext>
          </a:extLst>
        </xdr:cNvPr>
        <xdr:cNvSpPr/>
      </xdr:nvSpPr>
      <xdr:spPr>
        <a:xfrm>
          <a:off x="16268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24509</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9AD553A2-CEA5-4FB2-A944-D59CE9B726F1}"/>
            </a:ext>
          </a:extLst>
        </xdr:cNvPr>
        <xdr:cNvSpPr txBox="1"/>
      </xdr:nvSpPr>
      <xdr:spPr>
        <a:xfrm>
          <a:off x="163576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73842</xdr:rowOff>
    </xdr:from>
    <xdr:to>
      <xdr:col>81</xdr:col>
      <xdr:colOff>101600</xdr:colOff>
      <xdr:row>85</xdr:row>
      <xdr:rowOff>3992</xdr:rowOff>
    </xdr:to>
    <xdr:sp macro="" textlink="">
      <xdr:nvSpPr>
        <xdr:cNvPr id="567" name="楕円 566">
          <a:extLst>
            <a:ext uri="{FF2B5EF4-FFF2-40B4-BE49-F238E27FC236}">
              <a16:creationId xmlns:a16="http://schemas.microsoft.com/office/drawing/2014/main" id="{20EBE273-3BD2-4751-B441-80B4BEF6C6FC}"/>
            </a:ext>
          </a:extLst>
        </xdr:cNvPr>
        <xdr:cNvSpPr/>
      </xdr:nvSpPr>
      <xdr:spPr>
        <a:xfrm>
          <a:off x="15430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96882</xdr:rowOff>
    </xdr:from>
    <xdr:to>
      <xdr:col>85</xdr:col>
      <xdr:colOff>127000</xdr:colOff>
      <xdr:row>84</xdr:row>
      <xdr:rowOff>124642</xdr:rowOff>
    </xdr:to>
    <xdr:cxnSp macro="">
      <xdr:nvCxnSpPr>
        <xdr:cNvPr id="568" name="直線コネクタ 567">
          <a:extLst>
            <a:ext uri="{FF2B5EF4-FFF2-40B4-BE49-F238E27FC236}">
              <a16:creationId xmlns:a16="http://schemas.microsoft.com/office/drawing/2014/main" id="{FA8A5A34-898E-4F38-8229-71EEDA60E4C4}"/>
            </a:ext>
          </a:extLst>
        </xdr:cNvPr>
        <xdr:cNvCxnSpPr/>
      </xdr:nvCxnSpPr>
      <xdr:spPr>
        <a:xfrm flipV="1">
          <a:off x="15481300" y="14498682"/>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23223</xdr:rowOff>
    </xdr:from>
    <xdr:to>
      <xdr:col>76</xdr:col>
      <xdr:colOff>165100</xdr:colOff>
      <xdr:row>85</xdr:row>
      <xdr:rowOff>124823</xdr:rowOff>
    </xdr:to>
    <xdr:sp macro="" textlink="">
      <xdr:nvSpPr>
        <xdr:cNvPr id="569" name="楕円 568">
          <a:extLst>
            <a:ext uri="{FF2B5EF4-FFF2-40B4-BE49-F238E27FC236}">
              <a16:creationId xmlns:a16="http://schemas.microsoft.com/office/drawing/2014/main" id="{E14BC896-9193-43EF-8936-6F90520A2086}"/>
            </a:ext>
          </a:extLst>
        </xdr:cNvPr>
        <xdr:cNvSpPr/>
      </xdr:nvSpPr>
      <xdr:spPr>
        <a:xfrm>
          <a:off x="14541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124642</xdr:rowOff>
    </xdr:from>
    <xdr:to>
      <xdr:col>81</xdr:col>
      <xdr:colOff>50800</xdr:colOff>
      <xdr:row>85</xdr:row>
      <xdr:rowOff>74023</xdr:rowOff>
    </xdr:to>
    <xdr:cxnSp macro="">
      <xdr:nvCxnSpPr>
        <xdr:cNvPr id="570" name="直線コネクタ 569">
          <a:extLst>
            <a:ext uri="{FF2B5EF4-FFF2-40B4-BE49-F238E27FC236}">
              <a16:creationId xmlns:a16="http://schemas.microsoft.com/office/drawing/2014/main" id="{46896863-8233-445C-AC4E-C29C00230840}"/>
            </a:ext>
          </a:extLst>
        </xdr:cNvPr>
        <xdr:cNvCxnSpPr/>
      </xdr:nvCxnSpPr>
      <xdr:spPr>
        <a:xfrm flipV="1">
          <a:off x="14592300" y="14526442"/>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6894</xdr:rowOff>
    </xdr:from>
    <xdr:to>
      <xdr:col>72</xdr:col>
      <xdr:colOff>38100</xdr:colOff>
      <xdr:row>85</xdr:row>
      <xdr:rowOff>108494</xdr:rowOff>
    </xdr:to>
    <xdr:sp macro="" textlink="">
      <xdr:nvSpPr>
        <xdr:cNvPr id="571" name="楕円 570">
          <a:extLst>
            <a:ext uri="{FF2B5EF4-FFF2-40B4-BE49-F238E27FC236}">
              <a16:creationId xmlns:a16="http://schemas.microsoft.com/office/drawing/2014/main" id="{B583C639-C890-4FEC-A142-CFCDD694DD64}"/>
            </a:ext>
          </a:extLst>
        </xdr:cNvPr>
        <xdr:cNvSpPr/>
      </xdr:nvSpPr>
      <xdr:spPr>
        <a:xfrm>
          <a:off x="13652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57694</xdr:rowOff>
    </xdr:from>
    <xdr:to>
      <xdr:col>76</xdr:col>
      <xdr:colOff>114300</xdr:colOff>
      <xdr:row>85</xdr:row>
      <xdr:rowOff>74023</xdr:rowOff>
    </xdr:to>
    <xdr:cxnSp macro="">
      <xdr:nvCxnSpPr>
        <xdr:cNvPr id="572" name="直線コネクタ 571">
          <a:extLst>
            <a:ext uri="{FF2B5EF4-FFF2-40B4-BE49-F238E27FC236}">
              <a16:creationId xmlns:a16="http://schemas.microsoft.com/office/drawing/2014/main" id="{795E654C-DA13-4651-9A59-6AB69A74E6B2}"/>
            </a:ext>
          </a:extLst>
        </xdr:cNvPr>
        <xdr:cNvCxnSpPr/>
      </xdr:nvCxnSpPr>
      <xdr:spPr>
        <a:xfrm>
          <a:off x="13703300" y="1463094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158750</xdr:rowOff>
    </xdr:from>
    <xdr:to>
      <xdr:col>67</xdr:col>
      <xdr:colOff>101600</xdr:colOff>
      <xdr:row>85</xdr:row>
      <xdr:rowOff>88900</xdr:rowOff>
    </xdr:to>
    <xdr:sp macro="" textlink="">
      <xdr:nvSpPr>
        <xdr:cNvPr id="573" name="楕円 572">
          <a:extLst>
            <a:ext uri="{FF2B5EF4-FFF2-40B4-BE49-F238E27FC236}">
              <a16:creationId xmlns:a16="http://schemas.microsoft.com/office/drawing/2014/main" id="{8D1CFFCF-8000-43A6-AA2D-D7F446CAC8D6}"/>
            </a:ext>
          </a:extLst>
        </xdr:cNvPr>
        <xdr:cNvSpPr/>
      </xdr:nvSpPr>
      <xdr:spPr>
        <a:xfrm>
          <a:off x="1276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38100</xdr:rowOff>
    </xdr:from>
    <xdr:to>
      <xdr:col>71</xdr:col>
      <xdr:colOff>177800</xdr:colOff>
      <xdr:row>85</xdr:row>
      <xdr:rowOff>57694</xdr:rowOff>
    </xdr:to>
    <xdr:cxnSp macro="">
      <xdr:nvCxnSpPr>
        <xdr:cNvPr id="574" name="直線コネクタ 573">
          <a:extLst>
            <a:ext uri="{FF2B5EF4-FFF2-40B4-BE49-F238E27FC236}">
              <a16:creationId xmlns:a16="http://schemas.microsoft.com/office/drawing/2014/main" id="{AD136E57-F084-4134-8A02-E404B083A824}"/>
            </a:ext>
          </a:extLst>
        </xdr:cNvPr>
        <xdr:cNvCxnSpPr/>
      </xdr:nvCxnSpPr>
      <xdr:spPr>
        <a:xfrm>
          <a:off x="12814300" y="146113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5" name="n_1aveValue【消防施設】&#10;有形固定資産減価償却率">
          <a:extLst>
            <a:ext uri="{FF2B5EF4-FFF2-40B4-BE49-F238E27FC236}">
              <a16:creationId xmlns:a16="http://schemas.microsoft.com/office/drawing/2014/main" id="{2EC3D84F-1822-47D7-8C7E-883D1C0D98CC}"/>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576" name="n_2aveValue【消防施設】&#10;有形固定資産減価償却率">
          <a:extLst>
            <a:ext uri="{FF2B5EF4-FFF2-40B4-BE49-F238E27FC236}">
              <a16:creationId xmlns:a16="http://schemas.microsoft.com/office/drawing/2014/main" id="{A4DDB16E-1910-4528-B559-7C7295481DEE}"/>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77" name="n_3aveValue【消防施設】&#10;有形固定資産減価償却率">
          <a:extLst>
            <a:ext uri="{FF2B5EF4-FFF2-40B4-BE49-F238E27FC236}">
              <a16:creationId xmlns:a16="http://schemas.microsoft.com/office/drawing/2014/main" id="{DF8BEFD4-B083-4A50-89C9-58031C69B9E8}"/>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578" name="n_4aveValue【消防施設】&#10;有形固定資産減価償却率">
          <a:extLst>
            <a:ext uri="{FF2B5EF4-FFF2-40B4-BE49-F238E27FC236}">
              <a16:creationId xmlns:a16="http://schemas.microsoft.com/office/drawing/2014/main" id="{78B32E88-B8C2-4CE4-A615-02D237CB85D7}"/>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166569</xdr:rowOff>
    </xdr:from>
    <xdr:ext cx="405111" cy="259045"/>
    <xdr:sp macro="" textlink="">
      <xdr:nvSpPr>
        <xdr:cNvPr id="579" name="n_1mainValue【消防施設】&#10;有形固定資産減価償却率">
          <a:extLst>
            <a:ext uri="{FF2B5EF4-FFF2-40B4-BE49-F238E27FC236}">
              <a16:creationId xmlns:a16="http://schemas.microsoft.com/office/drawing/2014/main" id="{FC0556A9-B4BE-4812-91A3-FA50DACFD3F0}"/>
            </a:ext>
          </a:extLst>
        </xdr:cNvPr>
        <xdr:cNvSpPr txBox="1"/>
      </xdr:nvSpPr>
      <xdr:spPr>
        <a:xfrm>
          <a:off x="152660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115950</xdr:rowOff>
    </xdr:from>
    <xdr:ext cx="405111" cy="259045"/>
    <xdr:sp macro="" textlink="">
      <xdr:nvSpPr>
        <xdr:cNvPr id="580" name="n_2mainValue【消防施設】&#10;有形固定資産減価償却率">
          <a:extLst>
            <a:ext uri="{FF2B5EF4-FFF2-40B4-BE49-F238E27FC236}">
              <a16:creationId xmlns:a16="http://schemas.microsoft.com/office/drawing/2014/main" id="{9E447497-084C-4D59-8E84-38694490EACC}"/>
            </a:ext>
          </a:extLst>
        </xdr:cNvPr>
        <xdr:cNvSpPr txBox="1"/>
      </xdr:nvSpPr>
      <xdr:spPr>
        <a:xfrm>
          <a:off x="14389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99621</xdr:rowOff>
    </xdr:from>
    <xdr:ext cx="405111" cy="259045"/>
    <xdr:sp macro="" textlink="">
      <xdr:nvSpPr>
        <xdr:cNvPr id="581" name="n_3mainValue【消防施設】&#10;有形固定資産減価償却率">
          <a:extLst>
            <a:ext uri="{FF2B5EF4-FFF2-40B4-BE49-F238E27FC236}">
              <a16:creationId xmlns:a16="http://schemas.microsoft.com/office/drawing/2014/main" id="{46DDFDA5-FE91-42AB-8758-062A76514161}"/>
            </a:ext>
          </a:extLst>
        </xdr:cNvPr>
        <xdr:cNvSpPr txBox="1"/>
      </xdr:nvSpPr>
      <xdr:spPr>
        <a:xfrm>
          <a:off x="13500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80027</xdr:rowOff>
    </xdr:from>
    <xdr:ext cx="405111" cy="259045"/>
    <xdr:sp macro="" textlink="">
      <xdr:nvSpPr>
        <xdr:cNvPr id="582" name="n_4mainValue【消防施設】&#10;有形固定資産減価償却率">
          <a:extLst>
            <a:ext uri="{FF2B5EF4-FFF2-40B4-BE49-F238E27FC236}">
              <a16:creationId xmlns:a16="http://schemas.microsoft.com/office/drawing/2014/main" id="{4C91AB5D-DDC9-464D-A2C1-9D864D60A9F0}"/>
            </a:ext>
          </a:extLst>
        </xdr:cNvPr>
        <xdr:cNvSpPr txBox="1"/>
      </xdr:nvSpPr>
      <xdr:spPr>
        <a:xfrm>
          <a:off x="12611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24237B47-9639-4FDE-BF1B-541864823F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A4DBE788-FF35-4436-926B-D4774100BB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EBE83BF5-7D7A-4BCF-9A20-43002AA076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C23A70EF-B945-47A4-A6EA-94F13B8932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B0760DEE-9AE3-4DF3-8CF2-320A5F1F1FB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EA71684E-0C1F-4A54-A832-C5AFC70894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691DE66E-FAE1-4DE7-869B-84928481A86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91A95B3A-B12C-49AB-B018-3AAA789B222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2F0B5A27-C674-43E8-9379-F0AA96E179D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4C8209FA-F683-4DB2-B378-1B6B5983D0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A821991C-C3F5-44CA-B335-7CE02013A39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46A5E328-B3C1-43B8-B533-F91489843D7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46EF6AC3-8B00-41DD-B3E4-5FCEA9C14CE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21F9677E-BD5E-4A8D-844E-D644DDDF3F1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B12F2A8B-4F3F-4BEA-ACF9-CBFEA3B4075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B30F04AD-F921-4CB9-8A6E-8F1B9281559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722B3E3A-78DB-4DCC-85D3-91F005927BB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9324F66-0EC3-42BE-A0E7-594961B103B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7297D0A9-27BA-4C21-915A-9EFFE849BA6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6A463EDB-BA39-41F5-A4E3-50425749C46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7E2E7E4E-F8AE-4461-B127-1047E55A4B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8683872E-3996-4B3F-8956-A78995D689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5F25A024-D434-419E-AB2F-40A4D510017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6" name="直線コネクタ 605">
          <a:extLst>
            <a:ext uri="{FF2B5EF4-FFF2-40B4-BE49-F238E27FC236}">
              <a16:creationId xmlns:a16="http://schemas.microsoft.com/office/drawing/2014/main" id="{9BF68704-EFD1-490C-8C81-68AB780B4361}"/>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7" name="【消防施設】&#10;一人当たり面積最小値テキスト">
          <a:extLst>
            <a:ext uri="{FF2B5EF4-FFF2-40B4-BE49-F238E27FC236}">
              <a16:creationId xmlns:a16="http://schemas.microsoft.com/office/drawing/2014/main" id="{69A56807-CFC1-484B-8D00-2B3E9413921E}"/>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8" name="直線コネクタ 607">
          <a:extLst>
            <a:ext uri="{FF2B5EF4-FFF2-40B4-BE49-F238E27FC236}">
              <a16:creationId xmlns:a16="http://schemas.microsoft.com/office/drawing/2014/main" id="{6EFB2DFD-1FD1-445A-86FA-F1C1375D1ACA}"/>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9" name="【消防施設】&#10;一人当たり面積最大値テキスト">
          <a:extLst>
            <a:ext uri="{FF2B5EF4-FFF2-40B4-BE49-F238E27FC236}">
              <a16:creationId xmlns:a16="http://schemas.microsoft.com/office/drawing/2014/main" id="{AF7D0231-D09E-4779-9F75-444CEFE0FC82}"/>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10" name="直線コネクタ 609">
          <a:extLst>
            <a:ext uri="{FF2B5EF4-FFF2-40B4-BE49-F238E27FC236}">
              <a16:creationId xmlns:a16="http://schemas.microsoft.com/office/drawing/2014/main" id="{038E8722-E8B6-4BF3-8425-A1938E1C4C0D}"/>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11" name="【消防施設】&#10;一人当たり面積平均値テキスト">
          <a:extLst>
            <a:ext uri="{FF2B5EF4-FFF2-40B4-BE49-F238E27FC236}">
              <a16:creationId xmlns:a16="http://schemas.microsoft.com/office/drawing/2014/main" id="{0BFEA0B7-A1FF-49EC-8617-79608A1701A6}"/>
            </a:ext>
          </a:extLst>
        </xdr:cNvPr>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12" name="フローチャート: 判断 611">
          <a:extLst>
            <a:ext uri="{FF2B5EF4-FFF2-40B4-BE49-F238E27FC236}">
              <a16:creationId xmlns:a16="http://schemas.microsoft.com/office/drawing/2014/main" id="{095804E4-F63D-4318-ADC6-4EDD8130A6C6}"/>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13" name="フローチャート: 判断 612">
          <a:extLst>
            <a:ext uri="{FF2B5EF4-FFF2-40B4-BE49-F238E27FC236}">
              <a16:creationId xmlns:a16="http://schemas.microsoft.com/office/drawing/2014/main" id="{32BE49AC-9F84-4CDA-915C-D5AB735CF26F}"/>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4" name="フローチャート: 判断 613">
          <a:extLst>
            <a:ext uri="{FF2B5EF4-FFF2-40B4-BE49-F238E27FC236}">
              <a16:creationId xmlns:a16="http://schemas.microsoft.com/office/drawing/2014/main" id="{7AF6EA0A-FDE8-443C-B827-C1667F429DD7}"/>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5" name="フローチャート: 判断 614">
          <a:extLst>
            <a:ext uri="{FF2B5EF4-FFF2-40B4-BE49-F238E27FC236}">
              <a16:creationId xmlns:a16="http://schemas.microsoft.com/office/drawing/2014/main" id="{B0C0306E-4251-4FAF-BC41-F1432A650F58}"/>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6" name="フローチャート: 判断 615">
          <a:extLst>
            <a:ext uri="{FF2B5EF4-FFF2-40B4-BE49-F238E27FC236}">
              <a16:creationId xmlns:a16="http://schemas.microsoft.com/office/drawing/2014/main" id="{9DECE672-1DE4-4763-8189-964215B23020}"/>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37FFDCAB-C6D6-4872-819E-C3B7904CD2E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F424FBE-5F83-49FE-ADAD-6594E09FE8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CD9F90E-A800-44DA-9F14-9AAF55A756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32B0E39-C9ED-4A4E-BAC9-ACE13CB1B4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31AD39E-BCD7-458B-82A0-AD5349DFAE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26924</xdr:rowOff>
    </xdr:from>
    <xdr:to>
      <xdr:col>116</xdr:col>
      <xdr:colOff>114300</xdr:colOff>
      <xdr:row>85</xdr:row>
      <xdr:rowOff>128524</xdr:rowOff>
    </xdr:to>
    <xdr:sp macro="" textlink="">
      <xdr:nvSpPr>
        <xdr:cNvPr id="622" name="楕円 621">
          <a:extLst>
            <a:ext uri="{FF2B5EF4-FFF2-40B4-BE49-F238E27FC236}">
              <a16:creationId xmlns:a16="http://schemas.microsoft.com/office/drawing/2014/main" id="{BA0F5AFE-4AA7-423A-AC7F-D9D7A3E0096A}"/>
            </a:ext>
          </a:extLst>
        </xdr:cNvPr>
        <xdr:cNvSpPr/>
      </xdr:nvSpPr>
      <xdr:spPr>
        <a:xfrm>
          <a:off x="22110700" y="14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5351</xdr:rowOff>
    </xdr:from>
    <xdr:ext cx="469744" cy="259045"/>
    <xdr:sp macro="" textlink="">
      <xdr:nvSpPr>
        <xdr:cNvPr id="623" name="【消防施設】&#10;一人当たり面積該当値テキスト">
          <a:extLst>
            <a:ext uri="{FF2B5EF4-FFF2-40B4-BE49-F238E27FC236}">
              <a16:creationId xmlns:a16="http://schemas.microsoft.com/office/drawing/2014/main" id="{87FCA521-811A-4ACE-AC41-25E66AFD0145}"/>
            </a:ext>
          </a:extLst>
        </xdr:cNvPr>
        <xdr:cNvSpPr txBox="1"/>
      </xdr:nvSpPr>
      <xdr:spPr>
        <a:xfrm>
          <a:off x="22199600" y="145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624" name="楕円 623">
          <a:extLst>
            <a:ext uri="{FF2B5EF4-FFF2-40B4-BE49-F238E27FC236}">
              <a16:creationId xmlns:a16="http://schemas.microsoft.com/office/drawing/2014/main" id="{3F7CAC82-7CF5-4E21-8301-F9C66AE6D26A}"/>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77724</xdr:rowOff>
    </xdr:from>
    <xdr:to>
      <xdr:col>116</xdr:col>
      <xdr:colOff>63500</xdr:colOff>
      <xdr:row>85</xdr:row>
      <xdr:rowOff>81535</xdr:rowOff>
    </xdr:to>
    <xdr:cxnSp macro="">
      <xdr:nvCxnSpPr>
        <xdr:cNvPr id="625" name="直線コネクタ 624">
          <a:extLst>
            <a:ext uri="{FF2B5EF4-FFF2-40B4-BE49-F238E27FC236}">
              <a16:creationId xmlns:a16="http://schemas.microsoft.com/office/drawing/2014/main" id="{1B6D7582-4874-4DA4-AA7C-89D2049B6151}"/>
            </a:ext>
          </a:extLst>
        </xdr:cNvPr>
        <xdr:cNvCxnSpPr/>
      </xdr:nvCxnSpPr>
      <xdr:spPr>
        <a:xfrm flipV="1">
          <a:off x="21323300" y="1465097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626" name="楕円 625">
          <a:extLst>
            <a:ext uri="{FF2B5EF4-FFF2-40B4-BE49-F238E27FC236}">
              <a16:creationId xmlns:a16="http://schemas.microsoft.com/office/drawing/2014/main" id="{1FAA957E-F7AE-43BE-8054-3AF58479A4D2}"/>
            </a:ext>
          </a:extLst>
        </xdr:cNvPr>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86106</xdr:rowOff>
    </xdr:to>
    <xdr:cxnSp macro="">
      <xdr:nvCxnSpPr>
        <xdr:cNvPr id="627" name="直線コネクタ 626">
          <a:extLst>
            <a:ext uri="{FF2B5EF4-FFF2-40B4-BE49-F238E27FC236}">
              <a16:creationId xmlns:a16="http://schemas.microsoft.com/office/drawing/2014/main" id="{AEB0E530-AC5A-44CF-8F59-B8DBFC3EC295}"/>
            </a:ext>
          </a:extLst>
        </xdr:cNvPr>
        <xdr:cNvCxnSpPr/>
      </xdr:nvCxnSpPr>
      <xdr:spPr>
        <a:xfrm flipV="1">
          <a:off x="20434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38354</xdr:rowOff>
    </xdr:from>
    <xdr:to>
      <xdr:col>102</xdr:col>
      <xdr:colOff>165100</xdr:colOff>
      <xdr:row>85</xdr:row>
      <xdr:rowOff>139954</xdr:rowOff>
    </xdr:to>
    <xdr:sp macro="" textlink="">
      <xdr:nvSpPr>
        <xdr:cNvPr id="628" name="楕円 627">
          <a:extLst>
            <a:ext uri="{FF2B5EF4-FFF2-40B4-BE49-F238E27FC236}">
              <a16:creationId xmlns:a16="http://schemas.microsoft.com/office/drawing/2014/main" id="{D13DCE4E-6630-4EFB-8AC1-E003616AB142}"/>
            </a:ext>
          </a:extLst>
        </xdr:cNvPr>
        <xdr:cNvSpPr/>
      </xdr:nvSpPr>
      <xdr:spPr>
        <a:xfrm>
          <a:off x="19494500" y="146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89154</xdr:rowOff>
    </xdr:to>
    <xdr:cxnSp macro="">
      <xdr:nvCxnSpPr>
        <xdr:cNvPr id="629" name="直線コネクタ 628">
          <a:extLst>
            <a:ext uri="{FF2B5EF4-FFF2-40B4-BE49-F238E27FC236}">
              <a16:creationId xmlns:a16="http://schemas.microsoft.com/office/drawing/2014/main" id="{57CBAD47-FE79-43E1-BC08-E65A6F24A097}"/>
            </a:ext>
          </a:extLst>
        </xdr:cNvPr>
        <xdr:cNvCxnSpPr/>
      </xdr:nvCxnSpPr>
      <xdr:spPr>
        <a:xfrm flipV="1">
          <a:off x="19545300" y="146593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45213</xdr:rowOff>
    </xdr:from>
    <xdr:to>
      <xdr:col>98</xdr:col>
      <xdr:colOff>38100</xdr:colOff>
      <xdr:row>85</xdr:row>
      <xdr:rowOff>146813</xdr:rowOff>
    </xdr:to>
    <xdr:sp macro="" textlink="">
      <xdr:nvSpPr>
        <xdr:cNvPr id="630" name="楕円 629">
          <a:extLst>
            <a:ext uri="{FF2B5EF4-FFF2-40B4-BE49-F238E27FC236}">
              <a16:creationId xmlns:a16="http://schemas.microsoft.com/office/drawing/2014/main" id="{F59B90F6-0203-40E4-A23F-A7F05E2D75E9}"/>
            </a:ext>
          </a:extLst>
        </xdr:cNvPr>
        <xdr:cNvSpPr/>
      </xdr:nvSpPr>
      <xdr:spPr>
        <a:xfrm>
          <a:off x="18605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89154</xdr:rowOff>
    </xdr:from>
    <xdr:to>
      <xdr:col>102</xdr:col>
      <xdr:colOff>114300</xdr:colOff>
      <xdr:row>85</xdr:row>
      <xdr:rowOff>96013</xdr:rowOff>
    </xdr:to>
    <xdr:cxnSp macro="">
      <xdr:nvCxnSpPr>
        <xdr:cNvPr id="631" name="直線コネクタ 630">
          <a:extLst>
            <a:ext uri="{FF2B5EF4-FFF2-40B4-BE49-F238E27FC236}">
              <a16:creationId xmlns:a16="http://schemas.microsoft.com/office/drawing/2014/main" id="{9209943E-0F3E-4D3A-90AD-A5D928661DFA}"/>
            </a:ext>
          </a:extLst>
        </xdr:cNvPr>
        <xdr:cNvCxnSpPr/>
      </xdr:nvCxnSpPr>
      <xdr:spPr>
        <a:xfrm flipV="1">
          <a:off x="18656300" y="146624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632" name="n_1aveValue【消防施設】&#10;一人当たり面積">
          <a:extLst>
            <a:ext uri="{FF2B5EF4-FFF2-40B4-BE49-F238E27FC236}">
              <a16:creationId xmlns:a16="http://schemas.microsoft.com/office/drawing/2014/main" id="{CAC1DAFC-E951-4AEB-91BA-0AADAFA48598}"/>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633" name="n_2aveValue【消防施設】&#10;一人当たり面積">
          <a:extLst>
            <a:ext uri="{FF2B5EF4-FFF2-40B4-BE49-F238E27FC236}">
              <a16:creationId xmlns:a16="http://schemas.microsoft.com/office/drawing/2014/main" id="{A0FB2847-816B-4287-A0C2-6329FF464E0D}"/>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634" name="n_3aveValue【消防施設】&#10;一人当たり面積">
          <a:extLst>
            <a:ext uri="{FF2B5EF4-FFF2-40B4-BE49-F238E27FC236}">
              <a16:creationId xmlns:a16="http://schemas.microsoft.com/office/drawing/2014/main" id="{CC774D8C-E324-4172-9EE2-6A03C701494D}"/>
            </a:ext>
          </a:extLst>
        </xdr:cNvPr>
        <xdr:cNvSpPr txBox="1"/>
      </xdr:nvSpPr>
      <xdr:spPr>
        <a:xfrm>
          <a:off x="19310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635" name="n_4aveValue【消防施設】&#10;一人当たり面積">
          <a:extLst>
            <a:ext uri="{FF2B5EF4-FFF2-40B4-BE49-F238E27FC236}">
              <a16:creationId xmlns:a16="http://schemas.microsoft.com/office/drawing/2014/main" id="{7AABB305-E5D1-4553-B7B0-D5109A5C7979}"/>
            </a:ext>
          </a:extLst>
        </xdr:cNvPr>
        <xdr:cNvSpPr txBox="1"/>
      </xdr:nvSpPr>
      <xdr:spPr>
        <a:xfrm>
          <a:off x="18421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636" name="n_1mainValue【消防施設】&#10;一人当たり面積">
          <a:extLst>
            <a:ext uri="{FF2B5EF4-FFF2-40B4-BE49-F238E27FC236}">
              <a16:creationId xmlns:a16="http://schemas.microsoft.com/office/drawing/2014/main" id="{1CF49F8C-CCD7-4BAA-B9EE-5D8F4C226D6D}"/>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37" name="n_2mainValue【消防施設】&#10;一人当たり面積">
          <a:extLst>
            <a:ext uri="{FF2B5EF4-FFF2-40B4-BE49-F238E27FC236}">
              <a16:creationId xmlns:a16="http://schemas.microsoft.com/office/drawing/2014/main" id="{0D66A665-778C-479A-89E2-35E06D4A9E1D}"/>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131081</xdr:rowOff>
    </xdr:from>
    <xdr:ext cx="469744" cy="259045"/>
    <xdr:sp macro="" textlink="">
      <xdr:nvSpPr>
        <xdr:cNvPr id="638" name="n_3mainValue【消防施設】&#10;一人当たり面積">
          <a:extLst>
            <a:ext uri="{FF2B5EF4-FFF2-40B4-BE49-F238E27FC236}">
              <a16:creationId xmlns:a16="http://schemas.microsoft.com/office/drawing/2014/main" id="{AD0E2526-1A63-4678-8103-F9FD63B719B3}"/>
            </a:ext>
          </a:extLst>
        </xdr:cNvPr>
        <xdr:cNvSpPr txBox="1"/>
      </xdr:nvSpPr>
      <xdr:spPr>
        <a:xfrm>
          <a:off x="19310427"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137940</xdr:rowOff>
    </xdr:from>
    <xdr:ext cx="469744" cy="259045"/>
    <xdr:sp macro="" textlink="">
      <xdr:nvSpPr>
        <xdr:cNvPr id="639" name="n_4mainValue【消防施設】&#10;一人当たり面積">
          <a:extLst>
            <a:ext uri="{FF2B5EF4-FFF2-40B4-BE49-F238E27FC236}">
              <a16:creationId xmlns:a16="http://schemas.microsoft.com/office/drawing/2014/main" id="{1E652B4E-D7C9-4274-BE33-916DD4226C6C}"/>
            </a:ext>
          </a:extLst>
        </xdr:cNvPr>
        <xdr:cNvSpPr txBox="1"/>
      </xdr:nvSpPr>
      <xdr:spPr>
        <a:xfrm>
          <a:off x="18421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AF502AF-69AD-4977-A31F-9C66028F6DA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F395BDDC-9B42-48A0-BCA3-28D681EDDB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25B826D4-7F2D-4094-BFF9-2765F8F932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986C3898-68A6-4EAA-BFD5-B2BD726E9F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1113FD99-5E2B-499D-B387-3B34320B2A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8A4B00F-AFD6-44A8-B2A2-AD4357876DD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FEC8A52-234B-4A58-B145-284677BD88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77F77B3-1567-4FE6-A062-3B90F1E203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6580D678-C38E-4369-9262-566AFB7CAC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375C25C2-B138-4273-BE0E-AC194F8EE1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3D9E3256-084A-484E-930E-DF2A57F7C9B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C1482E84-1692-4606-974F-6BD5C2933D7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496B77C2-21BB-4E54-A87A-6551E6EB277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916F678C-4880-4378-9578-1B723E080B9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669414CC-FC20-44E1-A00A-2760884B1B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75AB8E52-1BA3-45E4-8EE7-B18DA7859FC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186FEACB-F7CA-4BB8-921E-73DC71AF4C9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E5BB4B27-D664-42EB-9BDF-9C9A7866429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F6618CA5-6000-4B5F-9C8B-17FFDE91C4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7CE2A6A2-F789-4DCC-8251-4BE2E5907D9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745D9F10-DEE8-4F72-9BD8-984009D84E7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DF5D9136-6313-4DCC-B380-46514F4E67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BEEEA21D-8B6A-4854-87FB-19D5D15138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B5467F89-3360-4D06-A814-EBA286A6136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548AA843-67F6-4A64-A0C7-A11E2CD7366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692EFBC9-856F-488D-8AA7-30B23D7B07B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BC7AF411-6EA8-4078-BC9D-D8A856C28E7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1F618D6B-93F9-42A3-A7BF-D43853E68DA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8" name="【庁舎】&#10;有形固定資産減価償却率平均値テキスト">
          <a:extLst>
            <a:ext uri="{FF2B5EF4-FFF2-40B4-BE49-F238E27FC236}">
              <a16:creationId xmlns:a16="http://schemas.microsoft.com/office/drawing/2014/main" id="{A3427337-108D-4554-82E4-269701D12C54}"/>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9" name="フローチャート: 判断 668">
          <a:extLst>
            <a:ext uri="{FF2B5EF4-FFF2-40B4-BE49-F238E27FC236}">
              <a16:creationId xmlns:a16="http://schemas.microsoft.com/office/drawing/2014/main" id="{6A373AE9-197F-435E-9D90-B151C15AB0B4}"/>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70" name="フローチャート: 判断 669">
          <a:extLst>
            <a:ext uri="{FF2B5EF4-FFF2-40B4-BE49-F238E27FC236}">
              <a16:creationId xmlns:a16="http://schemas.microsoft.com/office/drawing/2014/main" id="{312ABD64-AE42-4762-815F-E37EB79BB59B}"/>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71" name="フローチャート: 判断 670">
          <a:extLst>
            <a:ext uri="{FF2B5EF4-FFF2-40B4-BE49-F238E27FC236}">
              <a16:creationId xmlns:a16="http://schemas.microsoft.com/office/drawing/2014/main" id="{6ACE9DBC-3790-4DBD-8F46-2519406FAB4A}"/>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72" name="フローチャート: 判断 671">
          <a:extLst>
            <a:ext uri="{FF2B5EF4-FFF2-40B4-BE49-F238E27FC236}">
              <a16:creationId xmlns:a16="http://schemas.microsoft.com/office/drawing/2014/main" id="{6C774E78-B49D-4C76-94EA-D510781031E3}"/>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3" name="フローチャート: 判断 672">
          <a:extLst>
            <a:ext uri="{FF2B5EF4-FFF2-40B4-BE49-F238E27FC236}">
              <a16:creationId xmlns:a16="http://schemas.microsoft.com/office/drawing/2014/main" id="{728B8482-4F20-4CE3-B72C-C63BB8F322EF}"/>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D1671852-E99D-4001-B327-FBE8FEAB151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99C2718-FF21-4163-B0D2-B8D35C5A6F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821AF0A-A823-4572-B8C5-519BAE4664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1B6E31D-D4A5-4FC9-9B4F-DEB074E4094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8041548-9730-477A-A4D4-6555362B6B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79" name="楕円 678">
          <a:extLst>
            <a:ext uri="{FF2B5EF4-FFF2-40B4-BE49-F238E27FC236}">
              <a16:creationId xmlns:a16="http://schemas.microsoft.com/office/drawing/2014/main" id="{AAC18AF6-2056-4E2A-B8FB-739EC9104575}"/>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680" name="【庁舎】&#10;有形固定資産減価償却率該当値テキスト">
          <a:extLst>
            <a:ext uri="{FF2B5EF4-FFF2-40B4-BE49-F238E27FC236}">
              <a16:creationId xmlns:a16="http://schemas.microsoft.com/office/drawing/2014/main" id="{B606AEFD-FD4B-47FB-98F7-69CCDA90D9BE}"/>
            </a:ext>
          </a:extLst>
        </xdr:cNvPr>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681" name="楕円 680">
          <a:extLst>
            <a:ext uri="{FF2B5EF4-FFF2-40B4-BE49-F238E27FC236}">
              <a16:creationId xmlns:a16="http://schemas.microsoft.com/office/drawing/2014/main" id="{227EED30-0105-4A16-BC4A-CA38228B9402}"/>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87630</xdr:rowOff>
    </xdr:to>
    <xdr:cxnSp macro="">
      <xdr:nvCxnSpPr>
        <xdr:cNvPr id="682" name="直線コネクタ 681">
          <a:extLst>
            <a:ext uri="{FF2B5EF4-FFF2-40B4-BE49-F238E27FC236}">
              <a16:creationId xmlns:a16="http://schemas.microsoft.com/office/drawing/2014/main" id="{5856DC8F-3D4D-48B3-9D92-C73F3E4470F9}"/>
            </a:ext>
          </a:extLst>
        </xdr:cNvPr>
        <xdr:cNvCxnSpPr/>
      </xdr:nvCxnSpPr>
      <xdr:spPr>
        <a:xfrm>
          <a:off x="15481300" y="18067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83" name="楕円 682">
          <a:extLst>
            <a:ext uri="{FF2B5EF4-FFF2-40B4-BE49-F238E27FC236}">
              <a16:creationId xmlns:a16="http://schemas.microsoft.com/office/drawing/2014/main" id="{6B54C6CD-01DE-43A7-94C3-DD2254E2BFBF}"/>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64770</xdr:rowOff>
    </xdr:to>
    <xdr:cxnSp macro="">
      <xdr:nvCxnSpPr>
        <xdr:cNvPr id="684" name="直線コネクタ 683">
          <a:extLst>
            <a:ext uri="{FF2B5EF4-FFF2-40B4-BE49-F238E27FC236}">
              <a16:creationId xmlns:a16="http://schemas.microsoft.com/office/drawing/2014/main" id="{BF655A9C-86B6-4103-84F3-0200277D5143}"/>
            </a:ext>
          </a:extLst>
        </xdr:cNvPr>
        <xdr:cNvCxnSpPr/>
      </xdr:nvCxnSpPr>
      <xdr:spPr>
        <a:xfrm>
          <a:off x="14592300" y="18044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685" name="楕円 684">
          <a:extLst>
            <a:ext uri="{FF2B5EF4-FFF2-40B4-BE49-F238E27FC236}">
              <a16:creationId xmlns:a16="http://schemas.microsoft.com/office/drawing/2014/main" id="{A458D49D-24EE-4E7B-A3AA-BCF2E3534990}"/>
            </a:ext>
          </a:extLst>
        </xdr:cNvPr>
        <xdr:cNvSpPr/>
      </xdr:nvSpPr>
      <xdr:spPr>
        <a:xfrm>
          <a:off x="13652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24130</xdr:rowOff>
    </xdr:from>
    <xdr:to>
      <xdr:col>76</xdr:col>
      <xdr:colOff>114300</xdr:colOff>
      <xdr:row>105</xdr:row>
      <xdr:rowOff>41911</xdr:rowOff>
    </xdr:to>
    <xdr:cxnSp macro="">
      <xdr:nvCxnSpPr>
        <xdr:cNvPr id="686" name="直線コネクタ 685">
          <a:extLst>
            <a:ext uri="{FF2B5EF4-FFF2-40B4-BE49-F238E27FC236}">
              <a16:creationId xmlns:a16="http://schemas.microsoft.com/office/drawing/2014/main" id="{1DDD3A7B-3D08-4F74-BA9E-5DD58830296B}"/>
            </a:ext>
          </a:extLst>
        </xdr:cNvPr>
        <xdr:cNvCxnSpPr/>
      </xdr:nvCxnSpPr>
      <xdr:spPr>
        <a:xfrm>
          <a:off x="13703300" y="180263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121920</xdr:rowOff>
    </xdr:from>
    <xdr:to>
      <xdr:col>67</xdr:col>
      <xdr:colOff>101600</xdr:colOff>
      <xdr:row>105</xdr:row>
      <xdr:rowOff>52070</xdr:rowOff>
    </xdr:to>
    <xdr:sp macro="" textlink="">
      <xdr:nvSpPr>
        <xdr:cNvPr id="687" name="楕円 686">
          <a:extLst>
            <a:ext uri="{FF2B5EF4-FFF2-40B4-BE49-F238E27FC236}">
              <a16:creationId xmlns:a16="http://schemas.microsoft.com/office/drawing/2014/main" id="{96CF905C-06C7-4EF3-BE09-23283C78BBEB}"/>
            </a:ext>
          </a:extLst>
        </xdr:cNvPr>
        <xdr:cNvSpPr/>
      </xdr:nvSpPr>
      <xdr:spPr>
        <a:xfrm>
          <a:off x="12763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1270</xdr:rowOff>
    </xdr:from>
    <xdr:to>
      <xdr:col>71</xdr:col>
      <xdr:colOff>177800</xdr:colOff>
      <xdr:row>105</xdr:row>
      <xdr:rowOff>24130</xdr:rowOff>
    </xdr:to>
    <xdr:cxnSp macro="">
      <xdr:nvCxnSpPr>
        <xdr:cNvPr id="688" name="直線コネクタ 687">
          <a:extLst>
            <a:ext uri="{FF2B5EF4-FFF2-40B4-BE49-F238E27FC236}">
              <a16:creationId xmlns:a16="http://schemas.microsoft.com/office/drawing/2014/main" id="{B9064921-75BA-425C-BD8F-01E00BA0FA76}"/>
            </a:ext>
          </a:extLst>
        </xdr:cNvPr>
        <xdr:cNvCxnSpPr/>
      </xdr:nvCxnSpPr>
      <xdr:spPr>
        <a:xfrm>
          <a:off x="12814300" y="1800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9" name="n_1aveValue【庁舎】&#10;有形固定資産減価償却率">
          <a:extLst>
            <a:ext uri="{FF2B5EF4-FFF2-40B4-BE49-F238E27FC236}">
              <a16:creationId xmlns:a16="http://schemas.microsoft.com/office/drawing/2014/main" id="{ED088E16-1751-4790-ADEA-8AA5F6F3E649}"/>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90" name="n_2aveValue【庁舎】&#10;有形固定資産減価償却率">
          <a:extLst>
            <a:ext uri="{FF2B5EF4-FFF2-40B4-BE49-F238E27FC236}">
              <a16:creationId xmlns:a16="http://schemas.microsoft.com/office/drawing/2014/main" id="{71C25B25-F489-4FCD-810B-A25E4C782FC9}"/>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691" name="n_3aveValue【庁舎】&#10;有形固定資産減価償却率">
          <a:extLst>
            <a:ext uri="{FF2B5EF4-FFF2-40B4-BE49-F238E27FC236}">
              <a16:creationId xmlns:a16="http://schemas.microsoft.com/office/drawing/2014/main" id="{C5B1D41A-5A3E-4413-9CA1-DC482036AD01}"/>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2" name="n_4aveValue【庁舎】&#10;有形固定資産減価償却率">
          <a:extLst>
            <a:ext uri="{FF2B5EF4-FFF2-40B4-BE49-F238E27FC236}">
              <a16:creationId xmlns:a16="http://schemas.microsoft.com/office/drawing/2014/main" id="{BE1092AF-DF27-4E15-A0F6-8CB01C21940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693" name="n_1mainValue【庁舎】&#10;有形固定資産減価償却率">
          <a:extLst>
            <a:ext uri="{FF2B5EF4-FFF2-40B4-BE49-F238E27FC236}">
              <a16:creationId xmlns:a16="http://schemas.microsoft.com/office/drawing/2014/main" id="{7E2DA6F9-C5A4-4223-AB0F-539538E081B7}"/>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694" name="n_2mainValue【庁舎】&#10;有形固定資産減価償却率">
          <a:extLst>
            <a:ext uri="{FF2B5EF4-FFF2-40B4-BE49-F238E27FC236}">
              <a16:creationId xmlns:a16="http://schemas.microsoft.com/office/drawing/2014/main" id="{CB8C0D65-3823-494F-A460-67CFE8400D54}"/>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66057</xdr:rowOff>
    </xdr:from>
    <xdr:ext cx="405111" cy="259045"/>
    <xdr:sp macro="" textlink="">
      <xdr:nvSpPr>
        <xdr:cNvPr id="695" name="n_3mainValue【庁舎】&#10;有形固定資産減価償却率">
          <a:extLst>
            <a:ext uri="{FF2B5EF4-FFF2-40B4-BE49-F238E27FC236}">
              <a16:creationId xmlns:a16="http://schemas.microsoft.com/office/drawing/2014/main" id="{C8E26CD1-6075-48E8-96B0-F370AF2A1677}"/>
            </a:ext>
          </a:extLst>
        </xdr:cNvPr>
        <xdr:cNvSpPr txBox="1"/>
      </xdr:nvSpPr>
      <xdr:spPr>
        <a:xfrm>
          <a:off x="13500744"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43197</xdr:rowOff>
    </xdr:from>
    <xdr:ext cx="405111" cy="259045"/>
    <xdr:sp macro="" textlink="">
      <xdr:nvSpPr>
        <xdr:cNvPr id="696" name="n_4mainValue【庁舎】&#10;有形固定資産減価償却率">
          <a:extLst>
            <a:ext uri="{FF2B5EF4-FFF2-40B4-BE49-F238E27FC236}">
              <a16:creationId xmlns:a16="http://schemas.microsoft.com/office/drawing/2014/main" id="{C5D9F6AC-1322-4264-A9E7-EEE567505054}"/>
            </a:ext>
          </a:extLst>
        </xdr:cNvPr>
        <xdr:cNvSpPr txBox="1"/>
      </xdr:nvSpPr>
      <xdr:spPr>
        <a:xfrm>
          <a:off x="12611744"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587171C2-5B60-47AB-AA77-041CCB1FC6C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9AD977DE-841F-49CF-9C08-E613CE5D92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9ADFE549-840C-4CF0-BFFF-546F9C2720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6877D0F5-C7B5-4EFF-B4EA-61AC2B1D7A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1ED1C13-8CFB-4303-91B7-DB9C81E25BA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87A0723-D0CF-41ED-B909-8EB408DEF3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202B191F-E8BD-4EE1-843C-5C361C1056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2A8A2D6C-CB82-4C5C-BB59-472D831D8A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87E1CA14-CCBD-4F2C-911A-07056CAE623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1FD3FEFE-AB1D-4AD3-9569-55786E9698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6FE7C791-67BD-4C79-BD9A-42906DF301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2814D75E-7F2D-4392-BBCE-1D14FA6F567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1DD3634E-9FAD-4A00-9F5C-CFFFEA3857C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F060055E-8FC3-49B3-AAA2-CB807B16D9B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BF118AE9-D0E7-4983-A4D7-B4BAF88E2EF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7607E5E8-CB79-4EF5-9C93-1213576B4A6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EEAE1407-BEA3-4667-95B5-8B99BEF6539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B63CB8E5-2F48-404A-8CA3-BBD6D339EFF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971CBAA1-41F8-446F-BAE3-4DBE0A17A4A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AA258A46-7257-428C-9585-4963F82740F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5076D725-E141-4FD1-B981-29AA43356A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8A2DA406-FDE3-4FB5-B272-360B977CE6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6593A7DB-E0B7-4242-8860-FA3E6B9ECB9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20" name="直線コネクタ 719">
          <a:extLst>
            <a:ext uri="{FF2B5EF4-FFF2-40B4-BE49-F238E27FC236}">
              <a16:creationId xmlns:a16="http://schemas.microsoft.com/office/drawing/2014/main" id="{CF801AD5-BAFB-41AC-A8A5-C22ECA8DD719}"/>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1" name="【庁舎】&#10;一人当たり面積最小値テキスト">
          <a:extLst>
            <a:ext uri="{FF2B5EF4-FFF2-40B4-BE49-F238E27FC236}">
              <a16:creationId xmlns:a16="http://schemas.microsoft.com/office/drawing/2014/main" id="{2F46AC60-9686-40D5-80DC-1BB37D43A97B}"/>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2" name="直線コネクタ 721">
          <a:extLst>
            <a:ext uri="{FF2B5EF4-FFF2-40B4-BE49-F238E27FC236}">
              <a16:creationId xmlns:a16="http://schemas.microsoft.com/office/drawing/2014/main" id="{07B0F3C7-413A-49B1-B150-49E39995058E}"/>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23" name="【庁舎】&#10;一人当たり面積最大値テキスト">
          <a:extLst>
            <a:ext uri="{FF2B5EF4-FFF2-40B4-BE49-F238E27FC236}">
              <a16:creationId xmlns:a16="http://schemas.microsoft.com/office/drawing/2014/main" id="{B4694957-3FEA-4669-8A7C-F960AF0B4022}"/>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4" name="直線コネクタ 723">
          <a:extLst>
            <a:ext uri="{FF2B5EF4-FFF2-40B4-BE49-F238E27FC236}">
              <a16:creationId xmlns:a16="http://schemas.microsoft.com/office/drawing/2014/main" id="{466D7D48-2B7B-4BF7-8A48-E25CB9E79351}"/>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725" name="【庁舎】&#10;一人当たり面積平均値テキスト">
          <a:extLst>
            <a:ext uri="{FF2B5EF4-FFF2-40B4-BE49-F238E27FC236}">
              <a16:creationId xmlns:a16="http://schemas.microsoft.com/office/drawing/2014/main" id="{600DF0D5-EE4C-4A29-920C-8A856FBFDE28}"/>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6" name="フローチャート: 判断 725">
          <a:extLst>
            <a:ext uri="{FF2B5EF4-FFF2-40B4-BE49-F238E27FC236}">
              <a16:creationId xmlns:a16="http://schemas.microsoft.com/office/drawing/2014/main" id="{B4EA9027-A848-48CD-8FCA-8C10022EC297}"/>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7" name="フローチャート: 判断 726">
          <a:extLst>
            <a:ext uri="{FF2B5EF4-FFF2-40B4-BE49-F238E27FC236}">
              <a16:creationId xmlns:a16="http://schemas.microsoft.com/office/drawing/2014/main" id="{96769AF7-410C-4317-BD6C-2E410F5D8C29}"/>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8" name="フローチャート: 判断 727">
          <a:extLst>
            <a:ext uri="{FF2B5EF4-FFF2-40B4-BE49-F238E27FC236}">
              <a16:creationId xmlns:a16="http://schemas.microsoft.com/office/drawing/2014/main" id="{E71BC92E-BAEE-425F-8D1C-99BF196AFF49}"/>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9" name="フローチャート: 判断 728">
          <a:extLst>
            <a:ext uri="{FF2B5EF4-FFF2-40B4-BE49-F238E27FC236}">
              <a16:creationId xmlns:a16="http://schemas.microsoft.com/office/drawing/2014/main" id="{F26629CF-899A-439A-99EF-B800EDFB973D}"/>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30" name="フローチャート: 判断 729">
          <a:extLst>
            <a:ext uri="{FF2B5EF4-FFF2-40B4-BE49-F238E27FC236}">
              <a16:creationId xmlns:a16="http://schemas.microsoft.com/office/drawing/2014/main" id="{852C1362-7332-44B6-90B8-6F2E74D54FDD}"/>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AD4C02A7-C1E4-4D3C-B938-9D02C255C1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B21F1CD-A588-4530-82A5-5C979A8BDD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F0AA94B-1243-4C04-9B67-F611C557A0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F86AC25-244A-4B27-8B1F-4EB1FFA1B7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343C2E2-1994-4CA0-8614-A3C00A3E3B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156463</xdr:rowOff>
    </xdr:from>
    <xdr:to>
      <xdr:col>116</xdr:col>
      <xdr:colOff>114300</xdr:colOff>
      <xdr:row>106</xdr:row>
      <xdr:rowOff>86613</xdr:rowOff>
    </xdr:to>
    <xdr:sp macro="" textlink="">
      <xdr:nvSpPr>
        <xdr:cNvPr id="736" name="楕円 735">
          <a:extLst>
            <a:ext uri="{FF2B5EF4-FFF2-40B4-BE49-F238E27FC236}">
              <a16:creationId xmlns:a16="http://schemas.microsoft.com/office/drawing/2014/main" id="{9FD10AA4-5EC9-4FCB-83BA-AB1E5B0F67D7}"/>
            </a:ext>
          </a:extLst>
        </xdr:cNvPr>
        <xdr:cNvSpPr/>
      </xdr:nvSpPr>
      <xdr:spPr>
        <a:xfrm>
          <a:off x="22110700" y="181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7890</xdr:rowOff>
    </xdr:from>
    <xdr:ext cx="469744" cy="259045"/>
    <xdr:sp macro="" textlink="">
      <xdr:nvSpPr>
        <xdr:cNvPr id="737" name="【庁舎】&#10;一人当たり面積該当値テキスト">
          <a:extLst>
            <a:ext uri="{FF2B5EF4-FFF2-40B4-BE49-F238E27FC236}">
              <a16:creationId xmlns:a16="http://schemas.microsoft.com/office/drawing/2014/main" id="{65EE6992-A86C-4449-858E-4FDCDABF3E8B}"/>
            </a:ext>
          </a:extLst>
        </xdr:cNvPr>
        <xdr:cNvSpPr txBox="1"/>
      </xdr:nvSpPr>
      <xdr:spPr>
        <a:xfrm>
          <a:off x="22199600" y="180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165227</xdr:rowOff>
    </xdr:from>
    <xdr:to>
      <xdr:col>112</xdr:col>
      <xdr:colOff>38100</xdr:colOff>
      <xdr:row>106</xdr:row>
      <xdr:rowOff>95377</xdr:rowOff>
    </xdr:to>
    <xdr:sp macro="" textlink="">
      <xdr:nvSpPr>
        <xdr:cNvPr id="738" name="楕円 737">
          <a:extLst>
            <a:ext uri="{FF2B5EF4-FFF2-40B4-BE49-F238E27FC236}">
              <a16:creationId xmlns:a16="http://schemas.microsoft.com/office/drawing/2014/main" id="{53BDC50C-EF16-4050-AB01-222356452AE5}"/>
            </a:ext>
          </a:extLst>
        </xdr:cNvPr>
        <xdr:cNvSpPr/>
      </xdr:nvSpPr>
      <xdr:spPr>
        <a:xfrm>
          <a:off x="21272500" y="181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35813</xdr:rowOff>
    </xdr:from>
    <xdr:to>
      <xdr:col>116</xdr:col>
      <xdr:colOff>63500</xdr:colOff>
      <xdr:row>106</xdr:row>
      <xdr:rowOff>44577</xdr:rowOff>
    </xdr:to>
    <xdr:cxnSp macro="">
      <xdr:nvCxnSpPr>
        <xdr:cNvPr id="739" name="直線コネクタ 738">
          <a:extLst>
            <a:ext uri="{FF2B5EF4-FFF2-40B4-BE49-F238E27FC236}">
              <a16:creationId xmlns:a16="http://schemas.microsoft.com/office/drawing/2014/main" id="{D7692739-8B7A-4439-812D-B3164BDE6968}"/>
            </a:ext>
          </a:extLst>
        </xdr:cNvPr>
        <xdr:cNvCxnSpPr/>
      </xdr:nvCxnSpPr>
      <xdr:spPr>
        <a:xfrm flipV="1">
          <a:off x="21323300" y="18209513"/>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xdr:rowOff>
    </xdr:from>
    <xdr:to>
      <xdr:col>107</xdr:col>
      <xdr:colOff>101600</xdr:colOff>
      <xdr:row>106</xdr:row>
      <xdr:rowOff>105663</xdr:rowOff>
    </xdr:to>
    <xdr:sp macro="" textlink="">
      <xdr:nvSpPr>
        <xdr:cNvPr id="740" name="楕円 739">
          <a:extLst>
            <a:ext uri="{FF2B5EF4-FFF2-40B4-BE49-F238E27FC236}">
              <a16:creationId xmlns:a16="http://schemas.microsoft.com/office/drawing/2014/main" id="{CC2995A8-787E-44E7-8E54-89366389FF37}"/>
            </a:ext>
          </a:extLst>
        </xdr:cNvPr>
        <xdr:cNvSpPr/>
      </xdr:nvSpPr>
      <xdr:spPr>
        <a:xfrm>
          <a:off x="20383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44577</xdr:rowOff>
    </xdr:from>
    <xdr:to>
      <xdr:col>111</xdr:col>
      <xdr:colOff>177800</xdr:colOff>
      <xdr:row>106</xdr:row>
      <xdr:rowOff>54863</xdr:rowOff>
    </xdr:to>
    <xdr:cxnSp macro="">
      <xdr:nvCxnSpPr>
        <xdr:cNvPr id="741" name="直線コネクタ 740">
          <a:extLst>
            <a:ext uri="{FF2B5EF4-FFF2-40B4-BE49-F238E27FC236}">
              <a16:creationId xmlns:a16="http://schemas.microsoft.com/office/drawing/2014/main" id="{035DEE37-A834-4F15-A90D-B9CFB4202FFA}"/>
            </a:ext>
          </a:extLst>
        </xdr:cNvPr>
        <xdr:cNvCxnSpPr/>
      </xdr:nvCxnSpPr>
      <xdr:spPr>
        <a:xfrm flipV="1">
          <a:off x="20434300" y="18218277"/>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10540</xdr:rowOff>
    </xdr:from>
    <xdr:to>
      <xdr:col>102</xdr:col>
      <xdr:colOff>165100</xdr:colOff>
      <xdr:row>106</xdr:row>
      <xdr:rowOff>112140</xdr:rowOff>
    </xdr:to>
    <xdr:sp macro="" textlink="">
      <xdr:nvSpPr>
        <xdr:cNvPr id="742" name="楕円 741">
          <a:extLst>
            <a:ext uri="{FF2B5EF4-FFF2-40B4-BE49-F238E27FC236}">
              <a16:creationId xmlns:a16="http://schemas.microsoft.com/office/drawing/2014/main" id="{001E3CBE-C6A1-4306-BD68-4CFF0B5535CE}"/>
            </a:ext>
          </a:extLst>
        </xdr:cNvPr>
        <xdr:cNvSpPr/>
      </xdr:nvSpPr>
      <xdr:spPr>
        <a:xfrm>
          <a:off x="19494500" y="181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54863</xdr:rowOff>
    </xdr:from>
    <xdr:to>
      <xdr:col>107</xdr:col>
      <xdr:colOff>50800</xdr:colOff>
      <xdr:row>106</xdr:row>
      <xdr:rowOff>61340</xdr:rowOff>
    </xdr:to>
    <xdr:cxnSp macro="">
      <xdr:nvCxnSpPr>
        <xdr:cNvPr id="743" name="直線コネクタ 742">
          <a:extLst>
            <a:ext uri="{FF2B5EF4-FFF2-40B4-BE49-F238E27FC236}">
              <a16:creationId xmlns:a16="http://schemas.microsoft.com/office/drawing/2014/main" id="{F3BFB213-A9DD-4C53-A599-8E897E254EEA}"/>
            </a:ext>
          </a:extLst>
        </xdr:cNvPr>
        <xdr:cNvCxnSpPr/>
      </xdr:nvCxnSpPr>
      <xdr:spPr>
        <a:xfrm flipV="1">
          <a:off x="19545300" y="1822856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25019</xdr:rowOff>
    </xdr:from>
    <xdr:to>
      <xdr:col>98</xdr:col>
      <xdr:colOff>38100</xdr:colOff>
      <xdr:row>106</xdr:row>
      <xdr:rowOff>126619</xdr:rowOff>
    </xdr:to>
    <xdr:sp macro="" textlink="">
      <xdr:nvSpPr>
        <xdr:cNvPr id="744" name="楕円 743">
          <a:extLst>
            <a:ext uri="{FF2B5EF4-FFF2-40B4-BE49-F238E27FC236}">
              <a16:creationId xmlns:a16="http://schemas.microsoft.com/office/drawing/2014/main" id="{582A0B7B-5589-4131-95C0-8F00EE7A00AB}"/>
            </a:ext>
          </a:extLst>
        </xdr:cNvPr>
        <xdr:cNvSpPr/>
      </xdr:nvSpPr>
      <xdr:spPr>
        <a:xfrm>
          <a:off x="18605500" y="181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61340</xdr:rowOff>
    </xdr:from>
    <xdr:to>
      <xdr:col>102</xdr:col>
      <xdr:colOff>114300</xdr:colOff>
      <xdr:row>106</xdr:row>
      <xdr:rowOff>75819</xdr:rowOff>
    </xdr:to>
    <xdr:cxnSp macro="">
      <xdr:nvCxnSpPr>
        <xdr:cNvPr id="745" name="直線コネクタ 744">
          <a:extLst>
            <a:ext uri="{FF2B5EF4-FFF2-40B4-BE49-F238E27FC236}">
              <a16:creationId xmlns:a16="http://schemas.microsoft.com/office/drawing/2014/main" id="{EEBB2CBB-20D3-49CC-9CFE-28C8C0E7C229}"/>
            </a:ext>
          </a:extLst>
        </xdr:cNvPr>
        <xdr:cNvCxnSpPr/>
      </xdr:nvCxnSpPr>
      <xdr:spPr>
        <a:xfrm flipV="1">
          <a:off x="18656300" y="18235040"/>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746" name="n_1aveValue【庁舎】&#10;一人当たり面積">
          <a:extLst>
            <a:ext uri="{FF2B5EF4-FFF2-40B4-BE49-F238E27FC236}">
              <a16:creationId xmlns:a16="http://schemas.microsoft.com/office/drawing/2014/main" id="{7DE07010-E46D-424A-8B7B-0413DC82B96B}"/>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47" name="n_2aveValue【庁舎】&#10;一人当たり面積">
          <a:extLst>
            <a:ext uri="{FF2B5EF4-FFF2-40B4-BE49-F238E27FC236}">
              <a16:creationId xmlns:a16="http://schemas.microsoft.com/office/drawing/2014/main" id="{FA1961DD-7E8D-463E-B467-989ACA8F9E4C}"/>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748" name="n_3aveValue【庁舎】&#10;一人当たり面積">
          <a:extLst>
            <a:ext uri="{FF2B5EF4-FFF2-40B4-BE49-F238E27FC236}">
              <a16:creationId xmlns:a16="http://schemas.microsoft.com/office/drawing/2014/main" id="{AB161999-3274-4D54-BEA0-0146E7173DFE}"/>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749" name="n_4aveValue【庁舎】&#10;一人当たり面積">
          <a:extLst>
            <a:ext uri="{FF2B5EF4-FFF2-40B4-BE49-F238E27FC236}">
              <a16:creationId xmlns:a16="http://schemas.microsoft.com/office/drawing/2014/main" id="{9CAFFC6A-B0EB-4DA4-8FCE-2D73960F99F7}"/>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111904</xdr:rowOff>
    </xdr:from>
    <xdr:ext cx="469744" cy="259045"/>
    <xdr:sp macro="" textlink="">
      <xdr:nvSpPr>
        <xdr:cNvPr id="750" name="n_1mainValue【庁舎】&#10;一人当たり面積">
          <a:extLst>
            <a:ext uri="{FF2B5EF4-FFF2-40B4-BE49-F238E27FC236}">
              <a16:creationId xmlns:a16="http://schemas.microsoft.com/office/drawing/2014/main" id="{64D38F00-78C7-4AD5-8B65-4EB65494236D}"/>
            </a:ext>
          </a:extLst>
        </xdr:cNvPr>
        <xdr:cNvSpPr txBox="1"/>
      </xdr:nvSpPr>
      <xdr:spPr>
        <a:xfrm>
          <a:off x="21075727" y="179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122190</xdr:rowOff>
    </xdr:from>
    <xdr:ext cx="469744" cy="259045"/>
    <xdr:sp macro="" textlink="">
      <xdr:nvSpPr>
        <xdr:cNvPr id="751" name="n_2mainValue【庁舎】&#10;一人当たり面積">
          <a:extLst>
            <a:ext uri="{FF2B5EF4-FFF2-40B4-BE49-F238E27FC236}">
              <a16:creationId xmlns:a16="http://schemas.microsoft.com/office/drawing/2014/main" id="{8921C2CD-883E-4764-8D29-1BCA4A33D7DC}"/>
            </a:ext>
          </a:extLst>
        </xdr:cNvPr>
        <xdr:cNvSpPr txBox="1"/>
      </xdr:nvSpPr>
      <xdr:spPr>
        <a:xfrm>
          <a:off x="201994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128667</xdr:rowOff>
    </xdr:from>
    <xdr:ext cx="469744" cy="259045"/>
    <xdr:sp macro="" textlink="">
      <xdr:nvSpPr>
        <xdr:cNvPr id="752" name="n_3mainValue【庁舎】&#10;一人当たり面積">
          <a:extLst>
            <a:ext uri="{FF2B5EF4-FFF2-40B4-BE49-F238E27FC236}">
              <a16:creationId xmlns:a16="http://schemas.microsoft.com/office/drawing/2014/main" id="{55CB23D6-7466-482A-B19C-2A2E8A9823BD}"/>
            </a:ext>
          </a:extLst>
        </xdr:cNvPr>
        <xdr:cNvSpPr txBox="1"/>
      </xdr:nvSpPr>
      <xdr:spPr>
        <a:xfrm>
          <a:off x="19310427" y="179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143146</xdr:rowOff>
    </xdr:from>
    <xdr:ext cx="469744" cy="259045"/>
    <xdr:sp macro="" textlink="">
      <xdr:nvSpPr>
        <xdr:cNvPr id="753" name="n_4mainValue【庁舎】&#10;一人当たり面積">
          <a:extLst>
            <a:ext uri="{FF2B5EF4-FFF2-40B4-BE49-F238E27FC236}">
              <a16:creationId xmlns:a16="http://schemas.microsoft.com/office/drawing/2014/main" id="{5970F17F-86F4-47B6-986C-EDF0820E2DA8}"/>
            </a:ext>
          </a:extLst>
        </xdr:cNvPr>
        <xdr:cNvSpPr txBox="1"/>
      </xdr:nvSpPr>
      <xdr:spPr>
        <a:xfrm>
          <a:off x="18421427" y="1797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6B2FB4C9-691C-4302-80C5-77829957D6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CAE29CE8-65A7-4203-A48D-6217225618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41C4F5-3970-4FC4-BC8A-95B2BC558A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ほとんどの施設において、類似団体と比較して有形固定資産減価償却率が高くなっている。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％を超えており、老朽化が著しい。今後は令和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年度に策定した個別施設計画に基づいて、老朽化対策に取り組んでいく。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4292152</v>
      </c>
      <c r="BO4" s="407"/>
      <c r="BP4" s="407"/>
      <c r="BQ4" s="407"/>
      <c r="BR4" s="407"/>
      <c r="BS4" s="407"/>
      <c r="BT4" s="407"/>
      <c r="BU4" s="408"/>
      <c r="BV4" s="406">
        <v>4305196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7.1</v>
      </c>
      <c r="CU4" s="413"/>
      <c r="CV4" s="413"/>
      <c r="CW4" s="413"/>
      <c r="CX4" s="413"/>
      <c r="CY4" s="413"/>
      <c r="CZ4" s="413"/>
      <c r="DA4" s="414"/>
      <c r="DB4" s="412">
        <v>6.8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4118211</v>
      </c>
      <c r="BO5" s="444"/>
      <c r="BP5" s="444"/>
      <c r="BQ5" s="444"/>
      <c r="BR5" s="444"/>
      <c r="BS5" s="444"/>
      <c r="BT5" s="444"/>
      <c r="BU5" s="445"/>
      <c r="BV5" s="443">
        <v>4026193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81.900000000000006</v>
      </c>
      <c r="CU5" s="441"/>
      <c r="CV5" s="441"/>
      <c r="CW5" s="441"/>
      <c r="CX5" s="441"/>
      <c r="CY5" s="441"/>
      <c r="CZ5" s="441"/>
      <c r="DA5" s="442"/>
      <c r="DB5" s="440">
        <v>79.400000000000006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173941</v>
      </c>
      <c r="BO6" s="444"/>
      <c r="BP6" s="444"/>
      <c r="BQ6" s="444"/>
      <c r="BR6" s="444"/>
      <c r="BS6" s="444"/>
      <c r="BT6" s="444"/>
      <c r="BU6" s="445"/>
      <c r="BV6" s="443">
        <v>279003</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82.4</v>
      </c>
      <c r="CU6" s="481"/>
      <c r="CV6" s="481"/>
      <c r="CW6" s="481"/>
      <c r="CX6" s="481"/>
      <c r="CY6" s="481"/>
      <c r="CZ6" s="481"/>
      <c r="DA6" s="482"/>
      <c r="DB6" s="480">
        <v>81.7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24378</v>
      </c>
      <c r="BO7" s="444"/>
      <c r="BP7" s="444"/>
      <c r="BQ7" s="444"/>
      <c r="BR7" s="444"/>
      <c r="BS7" s="444"/>
      <c r="BT7" s="444"/>
      <c r="BU7" s="445"/>
      <c r="BV7" s="443">
        <v>128464</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2120064</v>
      </c>
      <c r="CU7" s="444"/>
      <c r="CV7" s="444"/>
      <c r="CW7" s="444"/>
      <c r="CX7" s="444"/>
      <c r="CY7" s="444"/>
      <c r="CZ7" s="444"/>
      <c r="DA7" s="445"/>
      <c r="DB7" s="443">
        <v>2210479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108</v>
      </c>
      <c r="AV8" s="476"/>
      <c r="AW8" s="476"/>
      <c r="AX8" s="476"/>
      <c r="AY8" s="477" t="s">
        <v>112</v>
      </c>
      <c r="AZ8" s="478"/>
      <c r="BA8" s="478"/>
      <c r="BB8" s="478"/>
      <c r="BC8" s="478"/>
      <c r="BD8" s="478"/>
      <c r="BE8" s="478"/>
      <c r="BF8" s="478"/>
      <c r="BG8" s="478"/>
      <c r="BH8" s="478"/>
      <c r="BI8" s="478"/>
      <c r="BJ8" s="478"/>
      <c r="BK8" s="478"/>
      <c r="BL8" s="478"/>
      <c r="BM8" s="479"/>
      <c r="BN8" s="443">
        <v>149563</v>
      </c>
      <c r="BO8" s="444"/>
      <c r="BP8" s="444"/>
      <c r="BQ8" s="444"/>
      <c r="BR8" s="444"/>
      <c r="BS8" s="444"/>
      <c r="BT8" s="444"/>
      <c r="BU8" s="445"/>
      <c r="BV8" s="443">
        <v>150539</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0.1</v>
      </c>
      <c r="CU8" s="484"/>
      <c r="CV8" s="484"/>
      <c r="CW8" s="484"/>
      <c r="CX8" s="484"/>
      <c r="CY8" s="484"/>
      <c r="CZ8" s="484"/>
      <c r="DA8" s="485"/>
      <c r="DB8" s="483">
        <v>0.1</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2288</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108</v>
      </c>
      <c r="AV9" s="476"/>
      <c r="AW9" s="476"/>
      <c r="AX9" s="476"/>
      <c r="AY9" s="477" t="s">
        <v>118</v>
      </c>
      <c r="AZ9" s="478"/>
      <c r="BA9" s="478"/>
      <c r="BB9" s="478"/>
      <c r="BC9" s="478"/>
      <c r="BD9" s="478"/>
      <c r="BE9" s="478"/>
      <c r="BF9" s="478"/>
      <c r="BG9" s="478"/>
      <c r="BH9" s="478"/>
      <c r="BI9" s="478"/>
      <c r="BJ9" s="478"/>
      <c r="BK9" s="478"/>
      <c r="BL9" s="478"/>
      <c r="BM9" s="479"/>
      <c r="BN9" s="443">
        <v>-976</v>
      </c>
      <c r="BO9" s="444"/>
      <c r="BP9" s="444"/>
      <c r="BQ9" s="444"/>
      <c r="BR9" s="444"/>
      <c r="BS9" s="444"/>
      <c r="BT9" s="444"/>
      <c r="BU9" s="445"/>
      <c r="BV9" s="443">
        <v>36122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15.3</v>
      </c>
      <c r="CU9" s="441"/>
      <c r="CV9" s="441"/>
      <c r="CW9" s="441"/>
      <c r="CX9" s="441"/>
      <c r="CY9" s="441"/>
      <c r="CZ9" s="441"/>
      <c r="DA9" s="442"/>
      <c r="DB9" s="440">
        <v>14.5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2560</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20378</v>
      </c>
      <c r="BO10" s="444"/>
      <c r="BP10" s="444"/>
      <c r="BQ10" s="444"/>
      <c r="BR10" s="444"/>
      <c r="BS10" s="444"/>
      <c r="BT10" s="444"/>
      <c r="BU10" s="445"/>
      <c r="BV10" s="443">
        <v>12035</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108</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2239</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2232</v>
      </c>
      <c r="S13" s="528"/>
      <c r="T13" s="528"/>
      <c r="U13" s="528"/>
      <c r="V13" s="529"/>
      <c r="W13" s="459" t="s">
        <v>141</v>
      </c>
      <c r="X13" s="460"/>
      <c r="Y13" s="460"/>
      <c r="Z13" s="460"/>
      <c r="AA13" s="460"/>
      <c r="AB13" s="450"/>
      <c r="AC13" s="494">
        <v>322</v>
      </c>
      <c r="AD13" s="495"/>
      <c r="AE13" s="495"/>
      <c r="AF13" s="495"/>
      <c r="AG13" s="537"/>
      <c r="AH13" s="494">
        <v>396</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19402</v>
      </c>
      <c r="BO13" s="444"/>
      <c r="BP13" s="444"/>
      <c r="BQ13" s="444"/>
      <c r="BR13" s="444"/>
      <c r="BS13" s="444"/>
      <c r="BT13" s="444"/>
      <c r="BU13" s="445"/>
      <c r="BV13" s="443">
        <v>48157</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8.5</v>
      </c>
      <c r="CU13" s="441"/>
      <c r="CV13" s="441"/>
      <c r="CW13" s="441"/>
      <c r="CX13" s="441"/>
      <c r="CY13" s="441"/>
      <c r="CZ13" s="441"/>
      <c r="DA13" s="442"/>
      <c r="DB13" s="440">
        <v>8.1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2284</v>
      </c>
      <c r="S14" s="528"/>
      <c r="T14" s="528"/>
      <c r="U14" s="528"/>
      <c r="V14" s="529"/>
      <c r="W14" s="433"/>
      <c r="X14" s="434"/>
      <c r="Y14" s="434"/>
      <c r="Z14" s="434"/>
      <c r="AA14" s="434"/>
      <c r="AB14" s="423"/>
      <c r="AC14" s="530">
        <v>28.8</v>
      </c>
      <c r="AD14" s="531"/>
      <c r="AE14" s="531"/>
      <c r="AF14" s="531"/>
      <c r="AG14" s="532"/>
      <c r="AH14" s="530">
        <v>32.700000000000003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2274</v>
      </c>
      <c r="S15" s="528"/>
      <c r="T15" s="528"/>
      <c r="U15" s="528"/>
      <c r="V15" s="529"/>
      <c r="W15" s="459" t="s">
        <v>148</v>
      </c>
      <c r="X15" s="460"/>
      <c r="Y15" s="460"/>
      <c r="Z15" s="460"/>
      <c r="AA15" s="460"/>
      <c r="AB15" s="450"/>
      <c r="AC15" s="494">
        <v>101</v>
      </c>
      <c r="AD15" s="495"/>
      <c r="AE15" s="495"/>
      <c r="AF15" s="495"/>
      <c r="AG15" s="537"/>
      <c r="AH15" s="494">
        <v>103</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200138</v>
      </c>
      <c r="BO15" s="407"/>
      <c r="BP15" s="407"/>
      <c r="BQ15" s="407"/>
      <c r="BR15" s="407"/>
      <c r="BS15" s="407"/>
      <c r="BT15" s="407"/>
      <c r="BU15" s="408"/>
      <c r="BV15" s="406">
        <v>192353</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9</v>
      </c>
      <c r="AD16" s="531"/>
      <c r="AE16" s="531"/>
      <c r="AF16" s="531"/>
      <c r="AG16" s="532"/>
      <c r="AH16" s="530">
        <v>8.5</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2059120</v>
      </c>
      <c r="BO16" s="444"/>
      <c r="BP16" s="444"/>
      <c r="BQ16" s="444"/>
      <c r="BR16" s="444"/>
      <c r="BS16" s="444"/>
      <c r="BT16" s="444"/>
      <c r="BU16" s="445"/>
      <c r="BV16" s="443">
        <v>2105482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696</v>
      </c>
      <c r="AD17" s="495"/>
      <c r="AE17" s="495"/>
      <c r="AF17" s="495"/>
      <c r="AG17" s="537"/>
      <c r="AH17" s="494">
        <v>711</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245771</v>
      </c>
      <c r="BO17" s="444"/>
      <c r="BP17" s="444"/>
      <c r="BQ17" s="444"/>
      <c r="BR17" s="444"/>
      <c r="BS17" s="444"/>
      <c r="BT17" s="444"/>
      <c r="BU17" s="445"/>
      <c r="BV17" s="443">
        <v>235230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25.5</v>
      </c>
      <c r="M18" s="567"/>
      <c r="N18" s="567"/>
      <c r="O18" s="567"/>
      <c r="P18" s="567"/>
      <c r="Q18" s="567"/>
      <c r="R18" s="568"/>
      <c r="S18" s="568"/>
      <c r="T18" s="568"/>
      <c r="U18" s="568"/>
      <c r="V18" s="569"/>
      <c r="W18" s="461"/>
      <c r="X18" s="462"/>
      <c r="Y18" s="462"/>
      <c r="Z18" s="462"/>
      <c r="AA18" s="462"/>
      <c r="AB18" s="453"/>
      <c r="AC18" s="570">
        <v>62.2</v>
      </c>
      <c r="AD18" s="571"/>
      <c r="AE18" s="571"/>
      <c r="AF18" s="571"/>
      <c r="AG18" s="572"/>
      <c r="AH18" s="570">
        <v>58.8</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1749960</v>
      </c>
      <c r="BO18" s="444"/>
      <c r="BP18" s="444"/>
      <c r="BQ18" s="444"/>
      <c r="BR18" s="444"/>
      <c r="BS18" s="444"/>
      <c r="BT18" s="444"/>
      <c r="BU18" s="445"/>
      <c r="BV18" s="443">
        <v>1778904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90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2602355</v>
      </c>
      <c r="BO19" s="444"/>
      <c r="BP19" s="444"/>
      <c r="BQ19" s="444"/>
      <c r="BR19" s="444"/>
      <c r="BS19" s="444"/>
      <c r="BT19" s="444"/>
      <c r="BU19" s="445"/>
      <c r="BV19" s="443">
        <v>2680872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1126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3474454</v>
      </c>
      <c r="BO22" s="407"/>
      <c r="BP22" s="407"/>
      <c r="BQ22" s="407"/>
      <c r="BR22" s="407"/>
      <c r="BS22" s="407"/>
      <c r="BT22" s="407"/>
      <c r="BU22" s="408"/>
      <c r="BV22" s="406">
        <v>3532660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3355490</v>
      </c>
      <c r="BO23" s="444"/>
      <c r="BP23" s="444"/>
      <c r="BQ23" s="444"/>
      <c r="BR23" s="444"/>
      <c r="BS23" s="444"/>
      <c r="BT23" s="444"/>
      <c r="BU23" s="445"/>
      <c r="BV23" s="443">
        <v>3457300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5980</v>
      </c>
      <c r="R24" s="495"/>
      <c r="S24" s="495"/>
      <c r="T24" s="495"/>
      <c r="U24" s="495"/>
      <c r="V24" s="537"/>
      <c r="W24" s="589"/>
      <c r="X24" s="590"/>
      <c r="Y24" s="591"/>
      <c r="Z24" s="493" t="s">
        <v>173</v>
      </c>
      <c r="AA24" s="473"/>
      <c r="AB24" s="473"/>
      <c r="AC24" s="473"/>
      <c r="AD24" s="473"/>
      <c r="AE24" s="473"/>
      <c r="AF24" s="473"/>
      <c r="AG24" s="474"/>
      <c r="AH24" s="494">
        <v>54</v>
      </c>
      <c r="AI24" s="495"/>
      <c r="AJ24" s="495"/>
      <c r="AK24" s="495"/>
      <c r="AL24" s="537"/>
      <c r="AM24" s="494">
        <v>150174</v>
      </c>
      <c r="AN24" s="495"/>
      <c r="AO24" s="495"/>
      <c r="AP24" s="495"/>
      <c r="AQ24" s="495"/>
      <c r="AR24" s="537"/>
      <c r="AS24" s="494">
        <v>2781</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2621689</v>
      </c>
      <c r="BO24" s="444"/>
      <c r="BP24" s="444"/>
      <c r="BQ24" s="444"/>
      <c r="BR24" s="444"/>
      <c r="BS24" s="444"/>
      <c r="BT24" s="444"/>
      <c r="BU24" s="445"/>
      <c r="BV24" s="443">
        <v>2596675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4950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178</v>
      </c>
      <c r="AN25" s="495"/>
      <c r="AO25" s="495"/>
      <c r="AP25" s="495"/>
      <c r="AQ25" s="495"/>
      <c r="AR25" s="537"/>
      <c r="AS25" s="494" t="s">
        <v>177</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5727</v>
      </c>
      <c r="BO25" s="407"/>
      <c r="BP25" s="407"/>
      <c r="BQ25" s="407"/>
      <c r="BR25" s="407"/>
      <c r="BS25" s="407"/>
      <c r="BT25" s="407"/>
      <c r="BU25" s="408"/>
      <c r="BV25" s="406">
        <v>842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4860</v>
      </c>
      <c r="R26" s="495"/>
      <c r="S26" s="495"/>
      <c r="T26" s="495"/>
      <c r="U26" s="495"/>
      <c r="V26" s="537"/>
      <c r="W26" s="589"/>
      <c r="X26" s="590"/>
      <c r="Y26" s="591"/>
      <c r="Z26" s="493" t="s">
        <v>181</v>
      </c>
      <c r="AA26" s="595"/>
      <c r="AB26" s="595"/>
      <c r="AC26" s="595"/>
      <c r="AD26" s="595"/>
      <c r="AE26" s="595"/>
      <c r="AF26" s="595"/>
      <c r="AG26" s="596"/>
      <c r="AH26" s="494">
        <v>3</v>
      </c>
      <c r="AI26" s="495"/>
      <c r="AJ26" s="495"/>
      <c r="AK26" s="495"/>
      <c r="AL26" s="537"/>
      <c r="AM26" s="494">
        <v>6678</v>
      </c>
      <c r="AN26" s="495"/>
      <c r="AO26" s="495"/>
      <c r="AP26" s="495"/>
      <c r="AQ26" s="495"/>
      <c r="AR26" s="537"/>
      <c r="AS26" s="494">
        <v>2226</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183</v>
      </c>
      <c r="BO26" s="444"/>
      <c r="BP26" s="444"/>
      <c r="BQ26" s="444"/>
      <c r="BR26" s="444"/>
      <c r="BS26" s="444"/>
      <c r="BT26" s="444"/>
      <c r="BU26" s="445"/>
      <c r="BV26" s="443" t="s">
        <v>184</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2550</v>
      </c>
      <c r="R27" s="495"/>
      <c r="S27" s="495"/>
      <c r="T27" s="495"/>
      <c r="U27" s="495"/>
      <c r="V27" s="537"/>
      <c r="W27" s="589"/>
      <c r="X27" s="590"/>
      <c r="Y27" s="591"/>
      <c r="Z27" s="493" t="s">
        <v>186</v>
      </c>
      <c r="AA27" s="473"/>
      <c r="AB27" s="473"/>
      <c r="AC27" s="473"/>
      <c r="AD27" s="473"/>
      <c r="AE27" s="473"/>
      <c r="AF27" s="473"/>
      <c r="AG27" s="474"/>
      <c r="AH27" s="494">
        <v>7</v>
      </c>
      <c r="AI27" s="495"/>
      <c r="AJ27" s="495"/>
      <c r="AK27" s="495"/>
      <c r="AL27" s="537"/>
      <c r="AM27" s="494">
        <v>15204</v>
      </c>
      <c r="AN27" s="495"/>
      <c r="AO27" s="495"/>
      <c r="AP27" s="495"/>
      <c r="AQ27" s="495"/>
      <c r="AR27" s="537"/>
      <c r="AS27" s="494">
        <v>2172</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103088</v>
      </c>
      <c r="BO27" s="563"/>
      <c r="BP27" s="563"/>
      <c r="BQ27" s="563"/>
      <c r="BR27" s="563"/>
      <c r="BS27" s="563"/>
      <c r="BT27" s="563"/>
      <c r="BU27" s="564"/>
      <c r="BV27" s="562">
        <v>103080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1980</v>
      </c>
      <c r="R28" s="495"/>
      <c r="S28" s="495"/>
      <c r="T28" s="495"/>
      <c r="U28" s="495"/>
      <c r="V28" s="537"/>
      <c r="W28" s="589"/>
      <c r="X28" s="590"/>
      <c r="Y28" s="591"/>
      <c r="Z28" s="493" t="s">
        <v>189</v>
      </c>
      <c r="AA28" s="473"/>
      <c r="AB28" s="473"/>
      <c r="AC28" s="473"/>
      <c r="AD28" s="473"/>
      <c r="AE28" s="473"/>
      <c r="AF28" s="473"/>
      <c r="AG28" s="474"/>
      <c r="AH28" s="494" t="s">
        <v>178</v>
      </c>
      <c r="AI28" s="495"/>
      <c r="AJ28" s="495"/>
      <c r="AK28" s="495"/>
      <c r="AL28" s="537"/>
      <c r="AM28" s="494" t="s">
        <v>184</v>
      </c>
      <c r="AN28" s="495"/>
      <c r="AO28" s="495"/>
      <c r="AP28" s="495"/>
      <c r="AQ28" s="495"/>
      <c r="AR28" s="537"/>
      <c r="AS28" s="494" t="s">
        <v>139</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423563</v>
      </c>
      <c r="BO28" s="407"/>
      <c r="BP28" s="407"/>
      <c r="BQ28" s="407"/>
      <c r="BR28" s="407"/>
      <c r="BS28" s="407"/>
      <c r="BT28" s="407"/>
      <c r="BU28" s="408"/>
      <c r="BV28" s="406">
        <v>403185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6</v>
      </c>
      <c r="M29" s="495"/>
      <c r="N29" s="495"/>
      <c r="O29" s="495"/>
      <c r="P29" s="537"/>
      <c r="Q29" s="494">
        <v>1800</v>
      </c>
      <c r="R29" s="495"/>
      <c r="S29" s="495"/>
      <c r="T29" s="495"/>
      <c r="U29" s="495"/>
      <c r="V29" s="537"/>
      <c r="W29" s="592"/>
      <c r="X29" s="593"/>
      <c r="Y29" s="594"/>
      <c r="Z29" s="493" t="s">
        <v>192</v>
      </c>
      <c r="AA29" s="473"/>
      <c r="AB29" s="473"/>
      <c r="AC29" s="473"/>
      <c r="AD29" s="473"/>
      <c r="AE29" s="473"/>
      <c r="AF29" s="473"/>
      <c r="AG29" s="474"/>
      <c r="AH29" s="494">
        <v>61</v>
      </c>
      <c r="AI29" s="495"/>
      <c r="AJ29" s="495"/>
      <c r="AK29" s="495"/>
      <c r="AL29" s="537"/>
      <c r="AM29" s="494">
        <v>165378</v>
      </c>
      <c r="AN29" s="495"/>
      <c r="AO29" s="495"/>
      <c r="AP29" s="495"/>
      <c r="AQ29" s="495"/>
      <c r="AR29" s="537"/>
      <c r="AS29" s="494">
        <v>2711</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433188</v>
      </c>
      <c r="BO29" s="444"/>
      <c r="BP29" s="444"/>
      <c r="BQ29" s="444"/>
      <c r="BR29" s="444"/>
      <c r="BS29" s="444"/>
      <c r="BT29" s="444"/>
      <c r="BU29" s="445"/>
      <c r="BV29" s="443">
        <v>447251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97.3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1789390</v>
      </c>
      <c r="BO30" s="563"/>
      <c r="BP30" s="563"/>
      <c r="BQ30" s="563"/>
      <c r="BR30" s="563"/>
      <c r="BS30" s="563"/>
      <c r="BT30" s="563"/>
      <c r="BU30" s="564"/>
      <c r="BV30" s="562">
        <v>2003276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204</v>
      </c>
      <c r="X33" s="432"/>
      <c r="Y33" s="432"/>
      <c r="Z33" s="432"/>
      <c r="AA33" s="432"/>
      <c r="AB33" s="432"/>
      <c r="AC33" s="432"/>
      <c r="AD33" s="432"/>
      <c r="AE33" s="432"/>
      <c r="AF33" s="432"/>
      <c r="AG33" s="432"/>
      <c r="AH33" s="432"/>
      <c r="AI33" s="432"/>
      <c r="AJ33" s="432"/>
      <c r="AK33" s="432"/>
      <c r="AL33" s="206"/>
      <c r="AM33" s="467" t="s">
        <v>205</v>
      </c>
      <c r="AN33" s="467"/>
      <c r="AO33" s="432" t="s">
        <v>202</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209</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小値賀町簡易水道事業特別会計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長崎県後期高齢者医療広域連合（普通会計）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小値賀交通株式会社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国民健康保険診療所特別会計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IF('各会計、関係団体の財政状況及び健全化判断比率'!B33="","",'各会計、関係団体の財政状況及び健全化判断比率'!B33)</f>
        <v>小値賀町下水道事業特別会計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長崎県後期高齢者医療広域連合（後期高齢者医療事業会計）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一般財団法人小値賀町担い手公社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小値賀町介護保険事業特別会計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8</v>
      </c>
      <c r="BF36" s="633"/>
      <c r="BG36" s="634" t="str">
        <f>IF('各会計、関係団体の財政状況及び健全化判断比率'!B34="","",'各会計、関係団体の財政状況及び健全化判断比率'!B34)</f>
        <v>小値賀町渡船事業特別会計</v>
      </c>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長崎県市町村総合事務組合（一般会計）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小値賀町後期高齢者医療事業特別会計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長崎県市町村総合事務組合（市町村会館管理事業特別会計）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長崎県市町村総合事務組合（市町村会館馬町別館管理事業特別会計）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長崎県市町村総合事務組合（公平委員会事業特別会計）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長崎県市町村総合事務組合（行政不服審査会事業特別会計）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長崎県市町村総合事務組合（交通災害共済事業特別会計）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OERBrlvKIM3msmJ1Cv1KhrZle9HhqyjYcM/ULt1qUujBulFAWSjI6Mg0+06MO3grmxJNA0rXhuhAFyDgC7K0ig==" saltValue="4imYim1yVRpsK3vo2a4x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234</v>
      </c>
      <c r="C5" s="646"/>
      <c r="D5" s="646"/>
      <c r="E5" s="646"/>
      <c r="F5" s="646"/>
      <c r="G5" s="646"/>
      <c r="H5" s="646"/>
      <c r="I5" s="646"/>
      <c r="J5" s="646"/>
      <c r="K5" s="646"/>
      <c r="L5" s="646"/>
      <c r="M5" s="646"/>
      <c r="N5" s="646"/>
      <c r="O5" s="646"/>
      <c r="P5" s="646"/>
      <c r="Q5" s="647"/>
      <c r="R5" s="648">
        <v>168488</v>
      </c>
      <c r="S5" s="649"/>
      <c r="T5" s="649"/>
      <c r="U5" s="649"/>
      <c r="V5" s="649"/>
      <c r="W5" s="649"/>
      <c r="X5" s="649"/>
      <c r="Y5" s="650"/>
      <c r="Z5" s="651">
        <v>3.9</v>
      </c>
      <c r="AA5" s="651"/>
      <c r="AB5" s="651"/>
      <c r="AC5" s="651"/>
      <c r="AD5" s="652">
        <v>168488</v>
      </c>
      <c r="AE5" s="652"/>
      <c r="AF5" s="652"/>
      <c r="AG5" s="652"/>
      <c r="AH5" s="652"/>
      <c r="AI5" s="652"/>
      <c r="AJ5" s="652"/>
      <c r="AK5" s="652"/>
      <c r="AL5" s="653">
        <v>7.9</v>
      </c>
      <c r="AM5" s="654"/>
      <c r="AN5" s="654"/>
      <c r="AO5" s="655"/>
      <c r="AP5" s="645" t="s">
        <v>235</v>
      </c>
      <c r="AQ5" s="646"/>
      <c r="AR5" s="646"/>
      <c r="AS5" s="646"/>
      <c r="AT5" s="646"/>
      <c r="AU5" s="646"/>
      <c r="AV5" s="646"/>
      <c r="AW5" s="646"/>
      <c r="AX5" s="646"/>
      <c r="AY5" s="646"/>
      <c r="AZ5" s="646"/>
      <c r="BA5" s="646"/>
      <c r="BB5" s="646"/>
      <c r="BC5" s="646"/>
      <c r="BD5" s="646"/>
      <c r="BE5" s="646"/>
      <c r="BF5" s="647"/>
      <c r="BG5" s="659">
        <v>168488</v>
      </c>
      <c r="BH5" s="660"/>
      <c r="BI5" s="660"/>
      <c r="BJ5" s="660"/>
      <c r="BK5" s="660"/>
      <c r="BL5" s="660"/>
      <c r="BM5" s="660"/>
      <c r="BN5" s="661"/>
      <c r="BO5" s="662">
        <v>100</v>
      </c>
      <c r="BP5" s="662"/>
      <c r="BQ5" s="662"/>
      <c r="BR5" s="662"/>
      <c r="BS5" s="663" t="s">
        <v>183</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228</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15">
      <c r="B6" s="656" t="s">
        <v>239</v>
      </c>
      <c r="C6" s="657"/>
      <c r="D6" s="657"/>
      <c r="E6" s="657"/>
      <c r="F6" s="657"/>
      <c r="G6" s="657"/>
      <c r="H6" s="657"/>
      <c r="I6" s="657"/>
      <c r="J6" s="657"/>
      <c r="K6" s="657"/>
      <c r="L6" s="657"/>
      <c r="M6" s="657"/>
      <c r="N6" s="657"/>
      <c r="O6" s="657"/>
      <c r="P6" s="657"/>
      <c r="Q6" s="658"/>
      <c r="R6" s="659">
        <v>22380</v>
      </c>
      <c r="S6" s="660"/>
      <c r="T6" s="660"/>
      <c r="U6" s="660"/>
      <c r="V6" s="660"/>
      <c r="W6" s="660"/>
      <c r="X6" s="660"/>
      <c r="Y6" s="661"/>
      <c r="Z6" s="662">
        <v>0.5</v>
      </c>
      <c r="AA6" s="662"/>
      <c r="AB6" s="662"/>
      <c r="AC6" s="662"/>
      <c r="AD6" s="663">
        <v>22380</v>
      </c>
      <c r="AE6" s="663"/>
      <c r="AF6" s="663"/>
      <c r="AG6" s="663"/>
      <c r="AH6" s="663"/>
      <c r="AI6" s="663"/>
      <c r="AJ6" s="663"/>
      <c r="AK6" s="663"/>
      <c r="AL6" s="664">
        <v>1.1000000000000001</v>
      </c>
      <c r="AM6" s="665"/>
      <c r="AN6" s="665"/>
      <c r="AO6" s="666"/>
      <c r="AP6" s="656" t="s">
        <v>240</v>
      </c>
      <c r="AQ6" s="657"/>
      <c r="AR6" s="657"/>
      <c r="AS6" s="657"/>
      <c r="AT6" s="657"/>
      <c r="AU6" s="657"/>
      <c r="AV6" s="657"/>
      <c r="AW6" s="657"/>
      <c r="AX6" s="657"/>
      <c r="AY6" s="657"/>
      <c r="AZ6" s="657"/>
      <c r="BA6" s="657"/>
      <c r="BB6" s="657"/>
      <c r="BC6" s="657"/>
      <c r="BD6" s="657"/>
      <c r="BE6" s="657"/>
      <c r="BF6" s="658"/>
      <c r="BG6" s="659">
        <v>168488</v>
      </c>
      <c r="BH6" s="660"/>
      <c r="BI6" s="660"/>
      <c r="BJ6" s="660"/>
      <c r="BK6" s="660"/>
      <c r="BL6" s="660"/>
      <c r="BM6" s="660"/>
      <c r="BN6" s="661"/>
      <c r="BO6" s="662">
        <v>100</v>
      </c>
      <c r="BP6" s="662"/>
      <c r="BQ6" s="662"/>
      <c r="BR6" s="662"/>
      <c r="BS6" s="663" t="s">
        <v>183</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47686</v>
      </c>
      <c r="CS6" s="660"/>
      <c r="CT6" s="660"/>
      <c r="CU6" s="660"/>
      <c r="CV6" s="660"/>
      <c r="CW6" s="660"/>
      <c r="CX6" s="660"/>
      <c r="CY6" s="661"/>
      <c r="CZ6" s="653">
        <v>1.2</v>
      </c>
      <c r="DA6" s="654"/>
      <c r="DB6" s="654"/>
      <c r="DC6" s="670"/>
      <c r="DD6" s="668" t="s">
        <v>139</v>
      </c>
      <c r="DE6" s="660"/>
      <c r="DF6" s="660"/>
      <c r="DG6" s="660"/>
      <c r="DH6" s="660"/>
      <c r="DI6" s="660"/>
      <c r="DJ6" s="660"/>
      <c r="DK6" s="660"/>
      <c r="DL6" s="660"/>
      <c r="DM6" s="660"/>
      <c r="DN6" s="660"/>
      <c r="DO6" s="660"/>
      <c r="DP6" s="661"/>
      <c r="DQ6" s="668">
        <v>47686</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43</v>
      </c>
      <c r="S7" s="660"/>
      <c r="T7" s="660"/>
      <c r="U7" s="660"/>
      <c r="V7" s="660"/>
      <c r="W7" s="660"/>
      <c r="X7" s="660"/>
      <c r="Y7" s="661"/>
      <c r="Z7" s="662">
        <v>0</v>
      </c>
      <c r="AA7" s="662"/>
      <c r="AB7" s="662"/>
      <c r="AC7" s="662"/>
      <c r="AD7" s="663">
        <v>43</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69997</v>
      </c>
      <c r="BH7" s="660"/>
      <c r="BI7" s="660"/>
      <c r="BJ7" s="660"/>
      <c r="BK7" s="660"/>
      <c r="BL7" s="660"/>
      <c r="BM7" s="660"/>
      <c r="BN7" s="661"/>
      <c r="BO7" s="662">
        <v>41.5</v>
      </c>
      <c r="BP7" s="662"/>
      <c r="BQ7" s="662"/>
      <c r="BR7" s="662"/>
      <c r="BS7" s="663" t="s">
        <v>139</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668576</v>
      </c>
      <c r="CS7" s="660"/>
      <c r="CT7" s="660"/>
      <c r="CU7" s="660"/>
      <c r="CV7" s="660"/>
      <c r="CW7" s="660"/>
      <c r="CX7" s="660"/>
      <c r="CY7" s="661"/>
      <c r="CZ7" s="662">
        <v>16.2</v>
      </c>
      <c r="DA7" s="662"/>
      <c r="DB7" s="662"/>
      <c r="DC7" s="662"/>
      <c r="DD7" s="668">
        <v>99757</v>
      </c>
      <c r="DE7" s="660"/>
      <c r="DF7" s="660"/>
      <c r="DG7" s="660"/>
      <c r="DH7" s="660"/>
      <c r="DI7" s="660"/>
      <c r="DJ7" s="660"/>
      <c r="DK7" s="660"/>
      <c r="DL7" s="660"/>
      <c r="DM7" s="660"/>
      <c r="DN7" s="660"/>
      <c r="DO7" s="660"/>
      <c r="DP7" s="661"/>
      <c r="DQ7" s="668">
        <v>427349</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484</v>
      </c>
      <c r="S8" s="660"/>
      <c r="T8" s="660"/>
      <c r="U8" s="660"/>
      <c r="V8" s="660"/>
      <c r="W8" s="660"/>
      <c r="X8" s="660"/>
      <c r="Y8" s="661"/>
      <c r="Z8" s="662">
        <v>0</v>
      </c>
      <c r="AA8" s="662"/>
      <c r="AB8" s="662"/>
      <c r="AC8" s="662"/>
      <c r="AD8" s="663">
        <v>484</v>
      </c>
      <c r="AE8" s="663"/>
      <c r="AF8" s="663"/>
      <c r="AG8" s="663"/>
      <c r="AH8" s="663"/>
      <c r="AI8" s="663"/>
      <c r="AJ8" s="663"/>
      <c r="AK8" s="663"/>
      <c r="AL8" s="664">
        <v>0</v>
      </c>
      <c r="AM8" s="665"/>
      <c r="AN8" s="665"/>
      <c r="AO8" s="666"/>
      <c r="AP8" s="656" t="s">
        <v>246</v>
      </c>
      <c r="AQ8" s="657"/>
      <c r="AR8" s="657"/>
      <c r="AS8" s="657"/>
      <c r="AT8" s="657"/>
      <c r="AU8" s="657"/>
      <c r="AV8" s="657"/>
      <c r="AW8" s="657"/>
      <c r="AX8" s="657"/>
      <c r="AY8" s="657"/>
      <c r="AZ8" s="657"/>
      <c r="BA8" s="657"/>
      <c r="BB8" s="657"/>
      <c r="BC8" s="657"/>
      <c r="BD8" s="657"/>
      <c r="BE8" s="657"/>
      <c r="BF8" s="658"/>
      <c r="BG8" s="659">
        <v>3395</v>
      </c>
      <c r="BH8" s="660"/>
      <c r="BI8" s="660"/>
      <c r="BJ8" s="660"/>
      <c r="BK8" s="660"/>
      <c r="BL8" s="660"/>
      <c r="BM8" s="660"/>
      <c r="BN8" s="661"/>
      <c r="BO8" s="662">
        <v>2</v>
      </c>
      <c r="BP8" s="662"/>
      <c r="BQ8" s="662"/>
      <c r="BR8" s="662"/>
      <c r="BS8" s="663" t="s">
        <v>139</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693509</v>
      </c>
      <c r="CS8" s="660"/>
      <c r="CT8" s="660"/>
      <c r="CU8" s="660"/>
      <c r="CV8" s="660"/>
      <c r="CW8" s="660"/>
      <c r="CX8" s="660"/>
      <c r="CY8" s="661"/>
      <c r="CZ8" s="662">
        <v>16.8</v>
      </c>
      <c r="DA8" s="662"/>
      <c r="DB8" s="662"/>
      <c r="DC8" s="662"/>
      <c r="DD8" s="668">
        <v>13098</v>
      </c>
      <c r="DE8" s="660"/>
      <c r="DF8" s="660"/>
      <c r="DG8" s="660"/>
      <c r="DH8" s="660"/>
      <c r="DI8" s="660"/>
      <c r="DJ8" s="660"/>
      <c r="DK8" s="660"/>
      <c r="DL8" s="660"/>
      <c r="DM8" s="660"/>
      <c r="DN8" s="660"/>
      <c r="DO8" s="660"/>
      <c r="DP8" s="661"/>
      <c r="DQ8" s="668">
        <v>374680</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472</v>
      </c>
      <c r="S9" s="660"/>
      <c r="T9" s="660"/>
      <c r="U9" s="660"/>
      <c r="V9" s="660"/>
      <c r="W9" s="660"/>
      <c r="X9" s="660"/>
      <c r="Y9" s="661"/>
      <c r="Z9" s="662">
        <v>0</v>
      </c>
      <c r="AA9" s="662"/>
      <c r="AB9" s="662"/>
      <c r="AC9" s="662"/>
      <c r="AD9" s="663">
        <v>472</v>
      </c>
      <c r="AE9" s="663"/>
      <c r="AF9" s="663"/>
      <c r="AG9" s="663"/>
      <c r="AH9" s="663"/>
      <c r="AI9" s="663"/>
      <c r="AJ9" s="663"/>
      <c r="AK9" s="663"/>
      <c r="AL9" s="664">
        <v>0</v>
      </c>
      <c r="AM9" s="665"/>
      <c r="AN9" s="665"/>
      <c r="AO9" s="666"/>
      <c r="AP9" s="656" t="s">
        <v>249</v>
      </c>
      <c r="AQ9" s="657"/>
      <c r="AR9" s="657"/>
      <c r="AS9" s="657"/>
      <c r="AT9" s="657"/>
      <c r="AU9" s="657"/>
      <c r="AV9" s="657"/>
      <c r="AW9" s="657"/>
      <c r="AX9" s="657"/>
      <c r="AY9" s="657"/>
      <c r="AZ9" s="657"/>
      <c r="BA9" s="657"/>
      <c r="BB9" s="657"/>
      <c r="BC9" s="657"/>
      <c r="BD9" s="657"/>
      <c r="BE9" s="657"/>
      <c r="BF9" s="658"/>
      <c r="BG9" s="659">
        <v>60814</v>
      </c>
      <c r="BH9" s="660"/>
      <c r="BI9" s="660"/>
      <c r="BJ9" s="660"/>
      <c r="BK9" s="660"/>
      <c r="BL9" s="660"/>
      <c r="BM9" s="660"/>
      <c r="BN9" s="661"/>
      <c r="BO9" s="662">
        <v>36.1</v>
      </c>
      <c r="BP9" s="662"/>
      <c r="BQ9" s="662"/>
      <c r="BR9" s="662"/>
      <c r="BS9" s="663" t="s">
        <v>183</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826030</v>
      </c>
      <c r="CS9" s="660"/>
      <c r="CT9" s="660"/>
      <c r="CU9" s="660"/>
      <c r="CV9" s="660"/>
      <c r="CW9" s="660"/>
      <c r="CX9" s="660"/>
      <c r="CY9" s="661"/>
      <c r="CZ9" s="662">
        <v>20.100000000000001</v>
      </c>
      <c r="DA9" s="662"/>
      <c r="DB9" s="662"/>
      <c r="DC9" s="662"/>
      <c r="DD9" s="668">
        <v>96875</v>
      </c>
      <c r="DE9" s="660"/>
      <c r="DF9" s="660"/>
      <c r="DG9" s="660"/>
      <c r="DH9" s="660"/>
      <c r="DI9" s="660"/>
      <c r="DJ9" s="660"/>
      <c r="DK9" s="660"/>
      <c r="DL9" s="660"/>
      <c r="DM9" s="660"/>
      <c r="DN9" s="660"/>
      <c r="DO9" s="660"/>
      <c r="DP9" s="661"/>
      <c r="DQ9" s="668">
        <v>350177</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139</v>
      </c>
      <c r="S10" s="660"/>
      <c r="T10" s="660"/>
      <c r="U10" s="660"/>
      <c r="V10" s="660"/>
      <c r="W10" s="660"/>
      <c r="X10" s="660"/>
      <c r="Y10" s="661"/>
      <c r="Z10" s="662" t="s">
        <v>183</v>
      </c>
      <c r="AA10" s="662"/>
      <c r="AB10" s="662"/>
      <c r="AC10" s="662"/>
      <c r="AD10" s="663" t="s">
        <v>183</v>
      </c>
      <c r="AE10" s="663"/>
      <c r="AF10" s="663"/>
      <c r="AG10" s="663"/>
      <c r="AH10" s="663"/>
      <c r="AI10" s="663"/>
      <c r="AJ10" s="663"/>
      <c r="AK10" s="663"/>
      <c r="AL10" s="664" t="s">
        <v>139</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4210</v>
      </c>
      <c r="BH10" s="660"/>
      <c r="BI10" s="660"/>
      <c r="BJ10" s="660"/>
      <c r="BK10" s="660"/>
      <c r="BL10" s="660"/>
      <c r="BM10" s="660"/>
      <c r="BN10" s="661"/>
      <c r="BO10" s="662">
        <v>2.5</v>
      </c>
      <c r="BP10" s="662"/>
      <c r="BQ10" s="662"/>
      <c r="BR10" s="662"/>
      <c r="BS10" s="663" t="s">
        <v>183</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t="s">
        <v>183</v>
      </c>
      <c r="CS10" s="660"/>
      <c r="CT10" s="660"/>
      <c r="CU10" s="660"/>
      <c r="CV10" s="660"/>
      <c r="CW10" s="660"/>
      <c r="CX10" s="660"/>
      <c r="CY10" s="661"/>
      <c r="CZ10" s="662" t="s">
        <v>183</v>
      </c>
      <c r="DA10" s="662"/>
      <c r="DB10" s="662"/>
      <c r="DC10" s="662"/>
      <c r="DD10" s="668" t="s">
        <v>183</v>
      </c>
      <c r="DE10" s="660"/>
      <c r="DF10" s="660"/>
      <c r="DG10" s="660"/>
      <c r="DH10" s="660"/>
      <c r="DI10" s="660"/>
      <c r="DJ10" s="660"/>
      <c r="DK10" s="660"/>
      <c r="DL10" s="660"/>
      <c r="DM10" s="660"/>
      <c r="DN10" s="660"/>
      <c r="DO10" s="660"/>
      <c r="DP10" s="661"/>
      <c r="DQ10" s="668" t="s">
        <v>139</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54722</v>
      </c>
      <c r="S11" s="660"/>
      <c r="T11" s="660"/>
      <c r="U11" s="660"/>
      <c r="V11" s="660"/>
      <c r="W11" s="660"/>
      <c r="X11" s="660"/>
      <c r="Y11" s="661"/>
      <c r="Z11" s="664">
        <v>1.3</v>
      </c>
      <c r="AA11" s="665"/>
      <c r="AB11" s="665"/>
      <c r="AC11" s="671"/>
      <c r="AD11" s="668">
        <v>54722</v>
      </c>
      <c r="AE11" s="660"/>
      <c r="AF11" s="660"/>
      <c r="AG11" s="660"/>
      <c r="AH11" s="660"/>
      <c r="AI11" s="660"/>
      <c r="AJ11" s="660"/>
      <c r="AK11" s="661"/>
      <c r="AL11" s="664">
        <v>2.6</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1578</v>
      </c>
      <c r="BH11" s="660"/>
      <c r="BI11" s="660"/>
      <c r="BJ11" s="660"/>
      <c r="BK11" s="660"/>
      <c r="BL11" s="660"/>
      <c r="BM11" s="660"/>
      <c r="BN11" s="661"/>
      <c r="BO11" s="662">
        <v>0.9</v>
      </c>
      <c r="BP11" s="662"/>
      <c r="BQ11" s="662"/>
      <c r="BR11" s="662"/>
      <c r="BS11" s="663" t="s">
        <v>139</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614360</v>
      </c>
      <c r="CS11" s="660"/>
      <c r="CT11" s="660"/>
      <c r="CU11" s="660"/>
      <c r="CV11" s="660"/>
      <c r="CW11" s="660"/>
      <c r="CX11" s="660"/>
      <c r="CY11" s="661"/>
      <c r="CZ11" s="662">
        <v>14.9</v>
      </c>
      <c r="DA11" s="662"/>
      <c r="DB11" s="662"/>
      <c r="DC11" s="662"/>
      <c r="DD11" s="668">
        <v>179811</v>
      </c>
      <c r="DE11" s="660"/>
      <c r="DF11" s="660"/>
      <c r="DG11" s="660"/>
      <c r="DH11" s="660"/>
      <c r="DI11" s="660"/>
      <c r="DJ11" s="660"/>
      <c r="DK11" s="660"/>
      <c r="DL11" s="660"/>
      <c r="DM11" s="660"/>
      <c r="DN11" s="660"/>
      <c r="DO11" s="660"/>
      <c r="DP11" s="661"/>
      <c r="DQ11" s="668">
        <v>311250</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t="s">
        <v>183</v>
      </c>
      <c r="S12" s="660"/>
      <c r="T12" s="660"/>
      <c r="U12" s="660"/>
      <c r="V12" s="660"/>
      <c r="W12" s="660"/>
      <c r="X12" s="660"/>
      <c r="Y12" s="661"/>
      <c r="Z12" s="662" t="s">
        <v>183</v>
      </c>
      <c r="AA12" s="662"/>
      <c r="AB12" s="662"/>
      <c r="AC12" s="662"/>
      <c r="AD12" s="663" t="s">
        <v>139</v>
      </c>
      <c r="AE12" s="663"/>
      <c r="AF12" s="663"/>
      <c r="AG12" s="663"/>
      <c r="AH12" s="663"/>
      <c r="AI12" s="663"/>
      <c r="AJ12" s="663"/>
      <c r="AK12" s="663"/>
      <c r="AL12" s="664" t="s">
        <v>183</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69239</v>
      </c>
      <c r="BH12" s="660"/>
      <c r="BI12" s="660"/>
      <c r="BJ12" s="660"/>
      <c r="BK12" s="660"/>
      <c r="BL12" s="660"/>
      <c r="BM12" s="660"/>
      <c r="BN12" s="661"/>
      <c r="BO12" s="662">
        <v>41.1</v>
      </c>
      <c r="BP12" s="662"/>
      <c r="BQ12" s="662"/>
      <c r="BR12" s="662"/>
      <c r="BS12" s="663" t="s">
        <v>183</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202142</v>
      </c>
      <c r="CS12" s="660"/>
      <c r="CT12" s="660"/>
      <c r="CU12" s="660"/>
      <c r="CV12" s="660"/>
      <c r="CW12" s="660"/>
      <c r="CX12" s="660"/>
      <c r="CY12" s="661"/>
      <c r="CZ12" s="662">
        <v>4.9000000000000004</v>
      </c>
      <c r="DA12" s="662"/>
      <c r="DB12" s="662"/>
      <c r="DC12" s="662"/>
      <c r="DD12" s="668">
        <v>21303</v>
      </c>
      <c r="DE12" s="660"/>
      <c r="DF12" s="660"/>
      <c r="DG12" s="660"/>
      <c r="DH12" s="660"/>
      <c r="DI12" s="660"/>
      <c r="DJ12" s="660"/>
      <c r="DK12" s="660"/>
      <c r="DL12" s="660"/>
      <c r="DM12" s="660"/>
      <c r="DN12" s="660"/>
      <c r="DO12" s="660"/>
      <c r="DP12" s="661"/>
      <c r="DQ12" s="668">
        <v>65431</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183</v>
      </c>
      <c r="S13" s="660"/>
      <c r="T13" s="660"/>
      <c r="U13" s="660"/>
      <c r="V13" s="660"/>
      <c r="W13" s="660"/>
      <c r="X13" s="660"/>
      <c r="Y13" s="661"/>
      <c r="Z13" s="662" t="s">
        <v>183</v>
      </c>
      <c r="AA13" s="662"/>
      <c r="AB13" s="662"/>
      <c r="AC13" s="662"/>
      <c r="AD13" s="663" t="s">
        <v>183</v>
      </c>
      <c r="AE13" s="663"/>
      <c r="AF13" s="663"/>
      <c r="AG13" s="663"/>
      <c r="AH13" s="663"/>
      <c r="AI13" s="663"/>
      <c r="AJ13" s="663"/>
      <c r="AK13" s="663"/>
      <c r="AL13" s="664" t="s">
        <v>139</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66821</v>
      </c>
      <c r="BH13" s="660"/>
      <c r="BI13" s="660"/>
      <c r="BJ13" s="660"/>
      <c r="BK13" s="660"/>
      <c r="BL13" s="660"/>
      <c r="BM13" s="660"/>
      <c r="BN13" s="661"/>
      <c r="BO13" s="662">
        <v>39.700000000000003</v>
      </c>
      <c r="BP13" s="662"/>
      <c r="BQ13" s="662"/>
      <c r="BR13" s="662"/>
      <c r="BS13" s="663" t="s">
        <v>183</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239311</v>
      </c>
      <c r="CS13" s="660"/>
      <c r="CT13" s="660"/>
      <c r="CU13" s="660"/>
      <c r="CV13" s="660"/>
      <c r="CW13" s="660"/>
      <c r="CX13" s="660"/>
      <c r="CY13" s="661"/>
      <c r="CZ13" s="662">
        <v>5.8</v>
      </c>
      <c r="DA13" s="662"/>
      <c r="DB13" s="662"/>
      <c r="DC13" s="662"/>
      <c r="DD13" s="668">
        <v>47953</v>
      </c>
      <c r="DE13" s="660"/>
      <c r="DF13" s="660"/>
      <c r="DG13" s="660"/>
      <c r="DH13" s="660"/>
      <c r="DI13" s="660"/>
      <c r="DJ13" s="660"/>
      <c r="DK13" s="660"/>
      <c r="DL13" s="660"/>
      <c r="DM13" s="660"/>
      <c r="DN13" s="660"/>
      <c r="DO13" s="660"/>
      <c r="DP13" s="661"/>
      <c r="DQ13" s="668">
        <v>112413</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v>48</v>
      </c>
      <c r="S14" s="660"/>
      <c r="T14" s="660"/>
      <c r="U14" s="660"/>
      <c r="V14" s="660"/>
      <c r="W14" s="660"/>
      <c r="X14" s="660"/>
      <c r="Y14" s="661"/>
      <c r="Z14" s="662">
        <v>0</v>
      </c>
      <c r="AA14" s="662"/>
      <c r="AB14" s="662"/>
      <c r="AC14" s="662"/>
      <c r="AD14" s="663">
        <v>48</v>
      </c>
      <c r="AE14" s="663"/>
      <c r="AF14" s="663"/>
      <c r="AG14" s="663"/>
      <c r="AH14" s="663"/>
      <c r="AI14" s="663"/>
      <c r="AJ14" s="663"/>
      <c r="AK14" s="663"/>
      <c r="AL14" s="664">
        <v>0</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11287</v>
      </c>
      <c r="BH14" s="660"/>
      <c r="BI14" s="660"/>
      <c r="BJ14" s="660"/>
      <c r="BK14" s="660"/>
      <c r="BL14" s="660"/>
      <c r="BM14" s="660"/>
      <c r="BN14" s="661"/>
      <c r="BO14" s="662">
        <v>6.7</v>
      </c>
      <c r="BP14" s="662"/>
      <c r="BQ14" s="662"/>
      <c r="BR14" s="662"/>
      <c r="BS14" s="663" t="s">
        <v>183</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105542</v>
      </c>
      <c r="CS14" s="660"/>
      <c r="CT14" s="660"/>
      <c r="CU14" s="660"/>
      <c r="CV14" s="660"/>
      <c r="CW14" s="660"/>
      <c r="CX14" s="660"/>
      <c r="CY14" s="661"/>
      <c r="CZ14" s="662">
        <v>2.6</v>
      </c>
      <c r="DA14" s="662"/>
      <c r="DB14" s="662"/>
      <c r="DC14" s="662"/>
      <c r="DD14" s="668">
        <v>16100</v>
      </c>
      <c r="DE14" s="660"/>
      <c r="DF14" s="660"/>
      <c r="DG14" s="660"/>
      <c r="DH14" s="660"/>
      <c r="DI14" s="660"/>
      <c r="DJ14" s="660"/>
      <c r="DK14" s="660"/>
      <c r="DL14" s="660"/>
      <c r="DM14" s="660"/>
      <c r="DN14" s="660"/>
      <c r="DO14" s="660"/>
      <c r="DP14" s="661"/>
      <c r="DQ14" s="668">
        <v>91727</v>
      </c>
      <c r="DR14" s="660"/>
      <c r="DS14" s="660"/>
      <c r="DT14" s="660"/>
      <c r="DU14" s="660"/>
      <c r="DV14" s="660"/>
      <c r="DW14" s="660"/>
      <c r="DX14" s="660"/>
      <c r="DY14" s="660"/>
      <c r="DZ14" s="660"/>
      <c r="EA14" s="660"/>
      <c r="EB14" s="660"/>
      <c r="EC14" s="669"/>
    </row>
    <row r="15" spans="2:143" ht="11.25" customHeight="1" x14ac:dyDescent="0.15">
      <c r="B15" s="656" t="s">
        <v>266</v>
      </c>
      <c r="C15" s="657"/>
      <c r="D15" s="657"/>
      <c r="E15" s="657"/>
      <c r="F15" s="657"/>
      <c r="G15" s="657"/>
      <c r="H15" s="657"/>
      <c r="I15" s="657"/>
      <c r="J15" s="657"/>
      <c r="K15" s="657"/>
      <c r="L15" s="657"/>
      <c r="M15" s="657"/>
      <c r="N15" s="657"/>
      <c r="O15" s="657"/>
      <c r="P15" s="657"/>
      <c r="Q15" s="658"/>
      <c r="R15" s="659" t="s">
        <v>183</v>
      </c>
      <c r="S15" s="660"/>
      <c r="T15" s="660"/>
      <c r="U15" s="660"/>
      <c r="V15" s="660"/>
      <c r="W15" s="660"/>
      <c r="X15" s="660"/>
      <c r="Y15" s="661"/>
      <c r="Z15" s="662" t="s">
        <v>139</v>
      </c>
      <c r="AA15" s="662"/>
      <c r="AB15" s="662"/>
      <c r="AC15" s="662"/>
      <c r="AD15" s="663" t="s">
        <v>183</v>
      </c>
      <c r="AE15" s="663"/>
      <c r="AF15" s="663"/>
      <c r="AG15" s="663"/>
      <c r="AH15" s="663"/>
      <c r="AI15" s="663"/>
      <c r="AJ15" s="663"/>
      <c r="AK15" s="663"/>
      <c r="AL15" s="664" t="s">
        <v>183</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17965</v>
      </c>
      <c r="BH15" s="660"/>
      <c r="BI15" s="660"/>
      <c r="BJ15" s="660"/>
      <c r="BK15" s="660"/>
      <c r="BL15" s="660"/>
      <c r="BM15" s="660"/>
      <c r="BN15" s="661"/>
      <c r="BO15" s="662">
        <v>10.7</v>
      </c>
      <c r="BP15" s="662"/>
      <c r="BQ15" s="662"/>
      <c r="BR15" s="662"/>
      <c r="BS15" s="663" t="s">
        <v>139</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277667</v>
      </c>
      <c r="CS15" s="660"/>
      <c r="CT15" s="660"/>
      <c r="CU15" s="660"/>
      <c r="CV15" s="660"/>
      <c r="CW15" s="660"/>
      <c r="CX15" s="660"/>
      <c r="CY15" s="661"/>
      <c r="CZ15" s="662">
        <v>6.7</v>
      </c>
      <c r="DA15" s="662"/>
      <c r="DB15" s="662"/>
      <c r="DC15" s="662"/>
      <c r="DD15" s="668">
        <v>31348</v>
      </c>
      <c r="DE15" s="660"/>
      <c r="DF15" s="660"/>
      <c r="DG15" s="660"/>
      <c r="DH15" s="660"/>
      <c r="DI15" s="660"/>
      <c r="DJ15" s="660"/>
      <c r="DK15" s="660"/>
      <c r="DL15" s="660"/>
      <c r="DM15" s="660"/>
      <c r="DN15" s="660"/>
      <c r="DO15" s="660"/>
      <c r="DP15" s="661"/>
      <c r="DQ15" s="668">
        <v>212956</v>
      </c>
      <c r="DR15" s="660"/>
      <c r="DS15" s="660"/>
      <c r="DT15" s="660"/>
      <c r="DU15" s="660"/>
      <c r="DV15" s="660"/>
      <c r="DW15" s="660"/>
      <c r="DX15" s="660"/>
      <c r="DY15" s="660"/>
      <c r="DZ15" s="660"/>
      <c r="EA15" s="660"/>
      <c r="EB15" s="660"/>
      <c r="EC15" s="669"/>
    </row>
    <row r="16" spans="2:143" ht="11.25" customHeight="1" x14ac:dyDescent="0.15">
      <c r="B16" s="656" t="s">
        <v>269</v>
      </c>
      <c r="C16" s="657"/>
      <c r="D16" s="657"/>
      <c r="E16" s="657"/>
      <c r="F16" s="657"/>
      <c r="G16" s="657"/>
      <c r="H16" s="657"/>
      <c r="I16" s="657"/>
      <c r="J16" s="657"/>
      <c r="K16" s="657"/>
      <c r="L16" s="657"/>
      <c r="M16" s="657"/>
      <c r="N16" s="657"/>
      <c r="O16" s="657"/>
      <c r="P16" s="657"/>
      <c r="Q16" s="658"/>
      <c r="R16" s="659">
        <v>1460</v>
      </c>
      <c r="S16" s="660"/>
      <c r="T16" s="660"/>
      <c r="U16" s="660"/>
      <c r="V16" s="660"/>
      <c r="W16" s="660"/>
      <c r="X16" s="660"/>
      <c r="Y16" s="661"/>
      <c r="Z16" s="662">
        <v>0</v>
      </c>
      <c r="AA16" s="662"/>
      <c r="AB16" s="662"/>
      <c r="AC16" s="662"/>
      <c r="AD16" s="663">
        <v>1460</v>
      </c>
      <c r="AE16" s="663"/>
      <c r="AF16" s="663"/>
      <c r="AG16" s="663"/>
      <c r="AH16" s="663"/>
      <c r="AI16" s="663"/>
      <c r="AJ16" s="663"/>
      <c r="AK16" s="663"/>
      <c r="AL16" s="664">
        <v>0.1</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183</v>
      </c>
      <c r="BH16" s="660"/>
      <c r="BI16" s="660"/>
      <c r="BJ16" s="660"/>
      <c r="BK16" s="660"/>
      <c r="BL16" s="660"/>
      <c r="BM16" s="660"/>
      <c r="BN16" s="661"/>
      <c r="BO16" s="662" t="s">
        <v>183</v>
      </c>
      <c r="BP16" s="662"/>
      <c r="BQ16" s="662"/>
      <c r="BR16" s="662"/>
      <c r="BS16" s="663" t="s">
        <v>183</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v>2777</v>
      </c>
      <c r="CS16" s="660"/>
      <c r="CT16" s="660"/>
      <c r="CU16" s="660"/>
      <c r="CV16" s="660"/>
      <c r="CW16" s="660"/>
      <c r="CX16" s="660"/>
      <c r="CY16" s="661"/>
      <c r="CZ16" s="662">
        <v>0.1</v>
      </c>
      <c r="DA16" s="662"/>
      <c r="DB16" s="662"/>
      <c r="DC16" s="662"/>
      <c r="DD16" s="668" t="s">
        <v>139</v>
      </c>
      <c r="DE16" s="660"/>
      <c r="DF16" s="660"/>
      <c r="DG16" s="660"/>
      <c r="DH16" s="660"/>
      <c r="DI16" s="660"/>
      <c r="DJ16" s="660"/>
      <c r="DK16" s="660"/>
      <c r="DL16" s="660"/>
      <c r="DM16" s="660"/>
      <c r="DN16" s="660"/>
      <c r="DO16" s="660"/>
      <c r="DP16" s="661"/>
      <c r="DQ16" s="668">
        <v>2777</v>
      </c>
      <c r="DR16" s="660"/>
      <c r="DS16" s="660"/>
      <c r="DT16" s="660"/>
      <c r="DU16" s="660"/>
      <c r="DV16" s="660"/>
      <c r="DW16" s="660"/>
      <c r="DX16" s="660"/>
      <c r="DY16" s="660"/>
      <c r="DZ16" s="660"/>
      <c r="EA16" s="660"/>
      <c r="EB16" s="660"/>
      <c r="EC16" s="669"/>
    </row>
    <row r="17" spans="2:133" ht="11.25" customHeight="1" x14ac:dyDescent="0.15">
      <c r="B17" s="656" t="s">
        <v>272</v>
      </c>
      <c r="C17" s="657"/>
      <c r="D17" s="657"/>
      <c r="E17" s="657"/>
      <c r="F17" s="657"/>
      <c r="G17" s="657"/>
      <c r="H17" s="657"/>
      <c r="I17" s="657"/>
      <c r="J17" s="657"/>
      <c r="K17" s="657"/>
      <c r="L17" s="657"/>
      <c r="M17" s="657"/>
      <c r="N17" s="657"/>
      <c r="O17" s="657"/>
      <c r="P17" s="657"/>
      <c r="Q17" s="658"/>
      <c r="R17" s="659">
        <v>1949</v>
      </c>
      <c r="S17" s="660"/>
      <c r="T17" s="660"/>
      <c r="U17" s="660"/>
      <c r="V17" s="660"/>
      <c r="W17" s="660"/>
      <c r="X17" s="660"/>
      <c r="Y17" s="661"/>
      <c r="Z17" s="662">
        <v>0</v>
      </c>
      <c r="AA17" s="662"/>
      <c r="AB17" s="662"/>
      <c r="AC17" s="662"/>
      <c r="AD17" s="663">
        <v>1949</v>
      </c>
      <c r="AE17" s="663"/>
      <c r="AF17" s="663"/>
      <c r="AG17" s="663"/>
      <c r="AH17" s="663"/>
      <c r="AI17" s="663"/>
      <c r="AJ17" s="663"/>
      <c r="AK17" s="663"/>
      <c r="AL17" s="664">
        <v>0.1</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183</v>
      </c>
      <c r="BH17" s="660"/>
      <c r="BI17" s="660"/>
      <c r="BJ17" s="660"/>
      <c r="BK17" s="660"/>
      <c r="BL17" s="660"/>
      <c r="BM17" s="660"/>
      <c r="BN17" s="661"/>
      <c r="BO17" s="662" t="s">
        <v>139</v>
      </c>
      <c r="BP17" s="662"/>
      <c r="BQ17" s="662"/>
      <c r="BR17" s="662"/>
      <c r="BS17" s="663" t="s">
        <v>139</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407598</v>
      </c>
      <c r="CS17" s="660"/>
      <c r="CT17" s="660"/>
      <c r="CU17" s="660"/>
      <c r="CV17" s="660"/>
      <c r="CW17" s="660"/>
      <c r="CX17" s="660"/>
      <c r="CY17" s="661"/>
      <c r="CZ17" s="662">
        <v>9.9</v>
      </c>
      <c r="DA17" s="662"/>
      <c r="DB17" s="662"/>
      <c r="DC17" s="662"/>
      <c r="DD17" s="668" t="s">
        <v>183</v>
      </c>
      <c r="DE17" s="660"/>
      <c r="DF17" s="660"/>
      <c r="DG17" s="660"/>
      <c r="DH17" s="660"/>
      <c r="DI17" s="660"/>
      <c r="DJ17" s="660"/>
      <c r="DK17" s="660"/>
      <c r="DL17" s="660"/>
      <c r="DM17" s="660"/>
      <c r="DN17" s="660"/>
      <c r="DO17" s="660"/>
      <c r="DP17" s="661"/>
      <c r="DQ17" s="668">
        <v>398955</v>
      </c>
      <c r="DR17" s="660"/>
      <c r="DS17" s="660"/>
      <c r="DT17" s="660"/>
      <c r="DU17" s="660"/>
      <c r="DV17" s="660"/>
      <c r="DW17" s="660"/>
      <c r="DX17" s="660"/>
      <c r="DY17" s="660"/>
      <c r="DZ17" s="660"/>
      <c r="EA17" s="660"/>
      <c r="EB17" s="660"/>
      <c r="EC17" s="669"/>
    </row>
    <row r="18" spans="2:133" ht="11.25" customHeight="1" x14ac:dyDescent="0.15">
      <c r="B18" s="656" t="s">
        <v>275</v>
      </c>
      <c r="C18" s="657"/>
      <c r="D18" s="657"/>
      <c r="E18" s="657"/>
      <c r="F18" s="657"/>
      <c r="G18" s="657"/>
      <c r="H18" s="657"/>
      <c r="I18" s="657"/>
      <c r="J18" s="657"/>
      <c r="K18" s="657"/>
      <c r="L18" s="657"/>
      <c r="M18" s="657"/>
      <c r="N18" s="657"/>
      <c r="O18" s="657"/>
      <c r="P18" s="657"/>
      <c r="Q18" s="658"/>
      <c r="R18" s="659">
        <v>260</v>
      </c>
      <c r="S18" s="660"/>
      <c r="T18" s="660"/>
      <c r="U18" s="660"/>
      <c r="V18" s="660"/>
      <c r="W18" s="660"/>
      <c r="X18" s="660"/>
      <c r="Y18" s="661"/>
      <c r="Z18" s="662">
        <v>0</v>
      </c>
      <c r="AA18" s="662"/>
      <c r="AB18" s="662"/>
      <c r="AC18" s="662"/>
      <c r="AD18" s="663">
        <v>260</v>
      </c>
      <c r="AE18" s="663"/>
      <c r="AF18" s="663"/>
      <c r="AG18" s="663"/>
      <c r="AH18" s="663"/>
      <c r="AI18" s="663"/>
      <c r="AJ18" s="663"/>
      <c r="AK18" s="663"/>
      <c r="AL18" s="664">
        <v>0</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139</v>
      </c>
      <c r="BH18" s="660"/>
      <c r="BI18" s="660"/>
      <c r="BJ18" s="660"/>
      <c r="BK18" s="660"/>
      <c r="BL18" s="660"/>
      <c r="BM18" s="660"/>
      <c r="BN18" s="661"/>
      <c r="BO18" s="662" t="s">
        <v>139</v>
      </c>
      <c r="BP18" s="662"/>
      <c r="BQ18" s="662"/>
      <c r="BR18" s="662"/>
      <c r="BS18" s="663" t="s">
        <v>139</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v>33013</v>
      </c>
      <c r="CS18" s="660"/>
      <c r="CT18" s="660"/>
      <c r="CU18" s="660"/>
      <c r="CV18" s="660"/>
      <c r="CW18" s="660"/>
      <c r="CX18" s="660"/>
      <c r="CY18" s="661"/>
      <c r="CZ18" s="662">
        <v>0.8</v>
      </c>
      <c r="DA18" s="662"/>
      <c r="DB18" s="662"/>
      <c r="DC18" s="662"/>
      <c r="DD18" s="668" t="s">
        <v>183</v>
      </c>
      <c r="DE18" s="660"/>
      <c r="DF18" s="660"/>
      <c r="DG18" s="660"/>
      <c r="DH18" s="660"/>
      <c r="DI18" s="660"/>
      <c r="DJ18" s="660"/>
      <c r="DK18" s="660"/>
      <c r="DL18" s="660"/>
      <c r="DM18" s="660"/>
      <c r="DN18" s="660"/>
      <c r="DO18" s="660"/>
      <c r="DP18" s="661"/>
      <c r="DQ18" s="668">
        <v>33013</v>
      </c>
      <c r="DR18" s="660"/>
      <c r="DS18" s="660"/>
      <c r="DT18" s="660"/>
      <c r="DU18" s="660"/>
      <c r="DV18" s="660"/>
      <c r="DW18" s="660"/>
      <c r="DX18" s="660"/>
      <c r="DY18" s="660"/>
      <c r="DZ18" s="660"/>
      <c r="EA18" s="660"/>
      <c r="EB18" s="660"/>
      <c r="EC18" s="669"/>
    </row>
    <row r="19" spans="2:133" ht="11.25" customHeight="1" x14ac:dyDescent="0.15">
      <c r="B19" s="656" t="s">
        <v>278</v>
      </c>
      <c r="C19" s="657"/>
      <c r="D19" s="657"/>
      <c r="E19" s="657"/>
      <c r="F19" s="657"/>
      <c r="G19" s="657"/>
      <c r="H19" s="657"/>
      <c r="I19" s="657"/>
      <c r="J19" s="657"/>
      <c r="K19" s="657"/>
      <c r="L19" s="657"/>
      <c r="M19" s="657"/>
      <c r="N19" s="657"/>
      <c r="O19" s="657"/>
      <c r="P19" s="657"/>
      <c r="Q19" s="658"/>
      <c r="R19" s="659">
        <v>260</v>
      </c>
      <c r="S19" s="660"/>
      <c r="T19" s="660"/>
      <c r="U19" s="660"/>
      <c r="V19" s="660"/>
      <c r="W19" s="660"/>
      <c r="X19" s="660"/>
      <c r="Y19" s="661"/>
      <c r="Z19" s="662">
        <v>0</v>
      </c>
      <c r="AA19" s="662"/>
      <c r="AB19" s="662"/>
      <c r="AC19" s="662"/>
      <c r="AD19" s="663">
        <v>260</v>
      </c>
      <c r="AE19" s="663"/>
      <c r="AF19" s="663"/>
      <c r="AG19" s="663"/>
      <c r="AH19" s="663"/>
      <c r="AI19" s="663"/>
      <c r="AJ19" s="663"/>
      <c r="AK19" s="663"/>
      <c r="AL19" s="664">
        <v>0</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t="s">
        <v>183</v>
      </c>
      <c r="BH19" s="660"/>
      <c r="BI19" s="660"/>
      <c r="BJ19" s="660"/>
      <c r="BK19" s="660"/>
      <c r="BL19" s="660"/>
      <c r="BM19" s="660"/>
      <c r="BN19" s="661"/>
      <c r="BO19" s="662" t="s">
        <v>183</v>
      </c>
      <c r="BP19" s="662"/>
      <c r="BQ19" s="662"/>
      <c r="BR19" s="662"/>
      <c r="BS19" s="663" t="s">
        <v>183</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183</v>
      </c>
      <c r="CS19" s="660"/>
      <c r="CT19" s="660"/>
      <c r="CU19" s="660"/>
      <c r="CV19" s="660"/>
      <c r="CW19" s="660"/>
      <c r="CX19" s="660"/>
      <c r="CY19" s="661"/>
      <c r="CZ19" s="662" t="s">
        <v>183</v>
      </c>
      <c r="DA19" s="662"/>
      <c r="DB19" s="662"/>
      <c r="DC19" s="662"/>
      <c r="DD19" s="668" t="s">
        <v>183</v>
      </c>
      <c r="DE19" s="660"/>
      <c r="DF19" s="660"/>
      <c r="DG19" s="660"/>
      <c r="DH19" s="660"/>
      <c r="DI19" s="660"/>
      <c r="DJ19" s="660"/>
      <c r="DK19" s="660"/>
      <c r="DL19" s="660"/>
      <c r="DM19" s="660"/>
      <c r="DN19" s="660"/>
      <c r="DO19" s="660"/>
      <c r="DP19" s="661"/>
      <c r="DQ19" s="668" t="s">
        <v>183</v>
      </c>
      <c r="DR19" s="660"/>
      <c r="DS19" s="660"/>
      <c r="DT19" s="660"/>
      <c r="DU19" s="660"/>
      <c r="DV19" s="660"/>
      <c r="DW19" s="660"/>
      <c r="DX19" s="660"/>
      <c r="DY19" s="660"/>
      <c r="DZ19" s="660"/>
      <c r="EA19" s="660"/>
      <c r="EB19" s="660"/>
      <c r="EC19" s="669"/>
    </row>
    <row r="20" spans="2:133" ht="11.25" customHeight="1" x14ac:dyDescent="0.15">
      <c r="B20" s="672" t="s">
        <v>281</v>
      </c>
      <c r="C20" s="673"/>
      <c r="D20" s="673"/>
      <c r="E20" s="673"/>
      <c r="F20" s="673"/>
      <c r="G20" s="673"/>
      <c r="H20" s="673"/>
      <c r="I20" s="673"/>
      <c r="J20" s="673"/>
      <c r="K20" s="673"/>
      <c r="L20" s="673"/>
      <c r="M20" s="673"/>
      <c r="N20" s="673"/>
      <c r="O20" s="673"/>
      <c r="P20" s="673"/>
      <c r="Q20" s="674"/>
      <c r="R20" s="659" t="s">
        <v>183</v>
      </c>
      <c r="S20" s="660"/>
      <c r="T20" s="660"/>
      <c r="U20" s="660"/>
      <c r="V20" s="660"/>
      <c r="W20" s="660"/>
      <c r="X20" s="660"/>
      <c r="Y20" s="661"/>
      <c r="Z20" s="662" t="s">
        <v>183</v>
      </c>
      <c r="AA20" s="662"/>
      <c r="AB20" s="662"/>
      <c r="AC20" s="662"/>
      <c r="AD20" s="663" t="s">
        <v>139</v>
      </c>
      <c r="AE20" s="663"/>
      <c r="AF20" s="663"/>
      <c r="AG20" s="663"/>
      <c r="AH20" s="663"/>
      <c r="AI20" s="663"/>
      <c r="AJ20" s="663"/>
      <c r="AK20" s="663"/>
      <c r="AL20" s="664" t="s">
        <v>183</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t="s">
        <v>183</v>
      </c>
      <c r="BH20" s="660"/>
      <c r="BI20" s="660"/>
      <c r="BJ20" s="660"/>
      <c r="BK20" s="660"/>
      <c r="BL20" s="660"/>
      <c r="BM20" s="660"/>
      <c r="BN20" s="661"/>
      <c r="BO20" s="662" t="s">
        <v>183</v>
      </c>
      <c r="BP20" s="662"/>
      <c r="BQ20" s="662"/>
      <c r="BR20" s="662"/>
      <c r="BS20" s="663" t="s">
        <v>183</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4118211</v>
      </c>
      <c r="CS20" s="660"/>
      <c r="CT20" s="660"/>
      <c r="CU20" s="660"/>
      <c r="CV20" s="660"/>
      <c r="CW20" s="660"/>
      <c r="CX20" s="660"/>
      <c r="CY20" s="661"/>
      <c r="CZ20" s="662">
        <v>100</v>
      </c>
      <c r="DA20" s="662"/>
      <c r="DB20" s="662"/>
      <c r="DC20" s="662"/>
      <c r="DD20" s="668">
        <v>506245</v>
      </c>
      <c r="DE20" s="660"/>
      <c r="DF20" s="660"/>
      <c r="DG20" s="660"/>
      <c r="DH20" s="660"/>
      <c r="DI20" s="660"/>
      <c r="DJ20" s="660"/>
      <c r="DK20" s="660"/>
      <c r="DL20" s="660"/>
      <c r="DM20" s="660"/>
      <c r="DN20" s="660"/>
      <c r="DO20" s="660"/>
      <c r="DP20" s="661"/>
      <c r="DQ20" s="668">
        <v>2428414</v>
      </c>
      <c r="DR20" s="660"/>
      <c r="DS20" s="660"/>
      <c r="DT20" s="660"/>
      <c r="DU20" s="660"/>
      <c r="DV20" s="660"/>
      <c r="DW20" s="660"/>
      <c r="DX20" s="660"/>
      <c r="DY20" s="660"/>
      <c r="DZ20" s="660"/>
      <c r="EA20" s="660"/>
      <c r="EB20" s="660"/>
      <c r="EC20" s="669"/>
    </row>
    <row r="21" spans="2:133" ht="11.25" customHeight="1" x14ac:dyDescent="0.15">
      <c r="B21" s="656" t="s">
        <v>284</v>
      </c>
      <c r="C21" s="657"/>
      <c r="D21" s="657"/>
      <c r="E21" s="657"/>
      <c r="F21" s="657"/>
      <c r="G21" s="657"/>
      <c r="H21" s="657"/>
      <c r="I21" s="657"/>
      <c r="J21" s="657"/>
      <c r="K21" s="657"/>
      <c r="L21" s="657"/>
      <c r="M21" s="657"/>
      <c r="N21" s="657"/>
      <c r="O21" s="657"/>
      <c r="P21" s="657"/>
      <c r="Q21" s="658"/>
      <c r="R21" s="659">
        <v>2126735</v>
      </c>
      <c r="S21" s="660"/>
      <c r="T21" s="660"/>
      <c r="U21" s="660"/>
      <c r="V21" s="660"/>
      <c r="W21" s="660"/>
      <c r="X21" s="660"/>
      <c r="Y21" s="661"/>
      <c r="Z21" s="662">
        <v>49.5</v>
      </c>
      <c r="AA21" s="662"/>
      <c r="AB21" s="662"/>
      <c r="AC21" s="662"/>
      <c r="AD21" s="663">
        <v>1858982</v>
      </c>
      <c r="AE21" s="663"/>
      <c r="AF21" s="663"/>
      <c r="AG21" s="663"/>
      <c r="AH21" s="663"/>
      <c r="AI21" s="663"/>
      <c r="AJ21" s="663"/>
      <c r="AK21" s="663"/>
      <c r="AL21" s="664">
        <v>87.6</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t="s">
        <v>183</v>
      </c>
      <c r="BH21" s="660"/>
      <c r="BI21" s="660"/>
      <c r="BJ21" s="660"/>
      <c r="BK21" s="660"/>
      <c r="BL21" s="660"/>
      <c r="BM21" s="660"/>
      <c r="BN21" s="661"/>
      <c r="BO21" s="662" t="s">
        <v>183</v>
      </c>
      <c r="BP21" s="662"/>
      <c r="BQ21" s="662"/>
      <c r="BR21" s="662"/>
      <c r="BS21" s="663" t="s">
        <v>139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286</v>
      </c>
      <c r="C22" s="657"/>
      <c r="D22" s="657"/>
      <c r="E22" s="657"/>
      <c r="F22" s="657"/>
      <c r="G22" s="657"/>
      <c r="H22" s="657"/>
      <c r="I22" s="657"/>
      <c r="J22" s="657"/>
      <c r="K22" s="657"/>
      <c r="L22" s="657"/>
      <c r="M22" s="657"/>
      <c r="N22" s="657"/>
      <c r="O22" s="657"/>
      <c r="P22" s="657"/>
      <c r="Q22" s="658"/>
      <c r="R22" s="659">
        <v>1858982</v>
      </c>
      <c r="S22" s="660"/>
      <c r="T22" s="660"/>
      <c r="U22" s="660"/>
      <c r="V22" s="660"/>
      <c r="W22" s="660"/>
      <c r="X22" s="660"/>
      <c r="Y22" s="661"/>
      <c r="Z22" s="662">
        <v>43.3</v>
      </c>
      <c r="AA22" s="662"/>
      <c r="AB22" s="662"/>
      <c r="AC22" s="662"/>
      <c r="AD22" s="663">
        <v>1858982</v>
      </c>
      <c r="AE22" s="663"/>
      <c r="AF22" s="663"/>
      <c r="AG22" s="663"/>
      <c r="AH22" s="663"/>
      <c r="AI22" s="663"/>
      <c r="AJ22" s="663"/>
      <c r="AK22" s="663"/>
      <c r="AL22" s="664">
        <v>87.6</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183</v>
      </c>
      <c r="BH22" s="660"/>
      <c r="BI22" s="660"/>
      <c r="BJ22" s="660"/>
      <c r="BK22" s="660"/>
      <c r="BL22" s="660"/>
      <c r="BM22" s="660"/>
      <c r="BN22" s="661"/>
      <c r="BO22" s="662" t="s">
        <v>139</v>
      </c>
      <c r="BP22" s="662"/>
      <c r="BQ22" s="662"/>
      <c r="BR22" s="662"/>
      <c r="BS22" s="663" t="s">
        <v>183</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289</v>
      </c>
      <c r="C23" s="657"/>
      <c r="D23" s="657"/>
      <c r="E23" s="657"/>
      <c r="F23" s="657"/>
      <c r="G23" s="657"/>
      <c r="H23" s="657"/>
      <c r="I23" s="657"/>
      <c r="J23" s="657"/>
      <c r="K23" s="657"/>
      <c r="L23" s="657"/>
      <c r="M23" s="657"/>
      <c r="N23" s="657"/>
      <c r="O23" s="657"/>
      <c r="P23" s="657"/>
      <c r="Q23" s="658"/>
      <c r="R23" s="659">
        <v>267753</v>
      </c>
      <c r="S23" s="660"/>
      <c r="T23" s="660"/>
      <c r="U23" s="660"/>
      <c r="V23" s="660"/>
      <c r="W23" s="660"/>
      <c r="X23" s="660"/>
      <c r="Y23" s="661"/>
      <c r="Z23" s="662">
        <v>6.2</v>
      </c>
      <c r="AA23" s="662"/>
      <c r="AB23" s="662"/>
      <c r="AC23" s="662"/>
      <c r="AD23" s="663" t="s">
        <v>183</v>
      </c>
      <c r="AE23" s="663"/>
      <c r="AF23" s="663"/>
      <c r="AG23" s="663"/>
      <c r="AH23" s="663"/>
      <c r="AI23" s="663"/>
      <c r="AJ23" s="663"/>
      <c r="AK23" s="663"/>
      <c r="AL23" s="664" t="s">
        <v>183</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t="s">
        <v>183</v>
      </c>
      <c r="BH23" s="660"/>
      <c r="BI23" s="660"/>
      <c r="BJ23" s="660"/>
      <c r="BK23" s="660"/>
      <c r="BL23" s="660"/>
      <c r="BM23" s="660"/>
      <c r="BN23" s="661"/>
      <c r="BO23" s="662" t="s">
        <v>183</v>
      </c>
      <c r="BP23" s="662"/>
      <c r="BQ23" s="662"/>
      <c r="BR23" s="662"/>
      <c r="BS23" s="663" t="s">
        <v>183</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15">
      <c r="B24" s="656" t="s">
        <v>296</v>
      </c>
      <c r="C24" s="657"/>
      <c r="D24" s="657"/>
      <c r="E24" s="657"/>
      <c r="F24" s="657"/>
      <c r="G24" s="657"/>
      <c r="H24" s="657"/>
      <c r="I24" s="657"/>
      <c r="J24" s="657"/>
      <c r="K24" s="657"/>
      <c r="L24" s="657"/>
      <c r="M24" s="657"/>
      <c r="N24" s="657"/>
      <c r="O24" s="657"/>
      <c r="P24" s="657"/>
      <c r="Q24" s="658"/>
      <c r="R24" s="659" t="s">
        <v>139</v>
      </c>
      <c r="S24" s="660"/>
      <c r="T24" s="660"/>
      <c r="U24" s="660"/>
      <c r="V24" s="660"/>
      <c r="W24" s="660"/>
      <c r="X24" s="660"/>
      <c r="Y24" s="661"/>
      <c r="Z24" s="662" t="s">
        <v>139</v>
      </c>
      <c r="AA24" s="662"/>
      <c r="AB24" s="662"/>
      <c r="AC24" s="662"/>
      <c r="AD24" s="663" t="s">
        <v>183</v>
      </c>
      <c r="AE24" s="663"/>
      <c r="AF24" s="663"/>
      <c r="AG24" s="663"/>
      <c r="AH24" s="663"/>
      <c r="AI24" s="663"/>
      <c r="AJ24" s="663"/>
      <c r="AK24" s="663"/>
      <c r="AL24" s="664" t="s">
        <v>183</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183</v>
      </c>
      <c r="BH24" s="660"/>
      <c r="BI24" s="660"/>
      <c r="BJ24" s="660"/>
      <c r="BK24" s="660"/>
      <c r="BL24" s="660"/>
      <c r="BM24" s="660"/>
      <c r="BN24" s="661"/>
      <c r="BO24" s="662" t="s">
        <v>183</v>
      </c>
      <c r="BP24" s="662"/>
      <c r="BQ24" s="662"/>
      <c r="BR24" s="662"/>
      <c r="BS24" s="663" t="s">
        <v>183</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1284367</v>
      </c>
      <c r="CS24" s="649"/>
      <c r="CT24" s="649"/>
      <c r="CU24" s="649"/>
      <c r="CV24" s="649"/>
      <c r="CW24" s="649"/>
      <c r="CX24" s="649"/>
      <c r="CY24" s="650"/>
      <c r="CZ24" s="653">
        <v>31.2</v>
      </c>
      <c r="DA24" s="654"/>
      <c r="DB24" s="654"/>
      <c r="DC24" s="670"/>
      <c r="DD24" s="694">
        <v>1041305</v>
      </c>
      <c r="DE24" s="649"/>
      <c r="DF24" s="649"/>
      <c r="DG24" s="649"/>
      <c r="DH24" s="649"/>
      <c r="DI24" s="649"/>
      <c r="DJ24" s="649"/>
      <c r="DK24" s="650"/>
      <c r="DL24" s="694">
        <v>1032001</v>
      </c>
      <c r="DM24" s="649"/>
      <c r="DN24" s="649"/>
      <c r="DO24" s="649"/>
      <c r="DP24" s="649"/>
      <c r="DQ24" s="649"/>
      <c r="DR24" s="649"/>
      <c r="DS24" s="649"/>
      <c r="DT24" s="649"/>
      <c r="DU24" s="649"/>
      <c r="DV24" s="650"/>
      <c r="DW24" s="653">
        <v>48.3</v>
      </c>
      <c r="DX24" s="654"/>
      <c r="DY24" s="654"/>
      <c r="DZ24" s="654"/>
      <c r="EA24" s="654"/>
      <c r="EB24" s="654"/>
      <c r="EC24" s="655"/>
    </row>
    <row r="25" spans="2:133" ht="11.25" customHeight="1" x14ac:dyDescent="0.15">
      <c r="B25" s="656" t="s">
        <v>299</v>
      </c>
      <c r="C25" s="657"/>
      <c r="D25" s="657"/>
      <c r="E25" s="657"/>
      <c r="F25" s="657"/>
      <c r="G25" s="657"/>
      <c r="H25" s="657"/>
      <c r="I25" s="657"/>
      <c r="J25" s="657"/>
      <c r="K25" s="657"/>
      <c r="L25" s="657"/>
      <c r="M25" s="657"/>
      <c r="N25" s="657"/>
      <c r="O25" s="657"/>
      <c r="P25" s="657"/>
      <c r="Q25" s="658"/>
      <c r="R25" s="659">
        <v>2377041</v>
      </c>
      <c r="S25" s="660"/>
      <c r="T25" s="660"/>
      <c r="U25" s="660"/>
      <c r="V25" s="660"/>
      <c r="W25" s="660"/>
      <c r="X25" s="660"/>
      <c r="Y25" s="661"/>
      <c r="Z25" s="662">
        <v>55.4</v>
      </c>
      <c r="AA25" s="662"/>
      <c r="AB25" s="662"/>
      <c r="AC25" s="662"/>
      <c r="AD25" s="663">
        <v>2109288</v>
      </c>
      <c r="AE25" s="663"/>
      <c r="AF25" s="663"/>
      <c r="AG25" s="663"/>
      <c r="AH25" s="663"/>
      <c r="AI25" s="663"/>
      <c r="AJ25" s="663"/>
      <c r="AK25" s="663"/>
      <c r="AL25" s="664">
        <v>99.4</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183</v>
      </c>
      <c r="BH25" s="660"/>
      <c r="BI25" s="660"/>
      <c r="BJ25" s="660"/>
      <c r="BK25" s="660"/>
      <c r="BL25" s="660"/>
      <c r="BM25" s="660"/>
      <c r="BN25" s="661"/>
      <c r="BO25" s="662" t="s">
        <v>183</v>
      </c>
      <c r="BP25" s="662"/>
      <c r="BQ25" s="662"/>
      <c r="BR25" s="662"/>
      <c r="BS25" s="663" t="s">
        <v>183</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621122</v>
      </c>
      <c r="CS25" s="691"/>
      <c r="CT25" s="691"/>
      <c r="CU25" s="691"/>
      <c r="CV25" s="691"/>
      <c r="CW25" s="691"/>
      <c r="CX25" s="691"/>
      <c r="CY25" s="692"/>
      <c r="CZ25" s="664">
        <v>15.1</v>
      </c>
      <c r="DA25" s="689"/>
      <c r="DB25" s="689"/>
      <c r="DC25" s="693"/>
      <c r="DD25" s="668">
        <v>584035</v>
      </c>
      <c r="DE25" s="691"/>
      <c r="DF25" s="691"/>
      <c r="DG25" s="691"/>
      <c r="DH25" s="691"/>
      <c r="DI25" s="691"/>
      <c r="DJ25" s="691"/>
      <c r="DK25" s="692"/>
      <c r="DL25" s="668">
        <v>574739</v>
      </c>
      <c r="DM25" s="691"/>
      <c r="DN25" s="691"/>
      <c r="DO25" s="691"/>
      <c r="DP25" s="691"/>
      <c r="DQ25" s="691"/>
      <c r="DR25" s="691"/>
      <c r="DS25" s="691"/>
      <c r="DT25" s="691"/>
      <c r="DU25" s="691"/>
      <c r="DV25" s="692"/>
      <c r="DW25" s="664">
        <v>26.9</v>
      </c>
      <c r="DX25" s="689"/>
      <c r="DY25" s="689"/>
      <c r="DZ25" s="689"/>
      <c r="EA25" s="689"/>
      <c r="EB25" s="689"/>
      <c r="EC25" s="690"/>
    </row>
    <row r="26" spans="2:133" ht="11.25" customHeight="1" x14ac:dyDescent="0.15">
      <c r="B26" s="656" t="s">
        <v>302</v>
      </c>
      <c r="C26" s="657"/>
      <c r="D26" s="657"/>
      <c r="E26" s="657"/>
      <c r="F26" s="657"/>
      <c r="G26" s="657"/>
      <c r="H26" s="657"/>
      <c r="I26" s="657"/>
      <c r="J26" s="657"/>
      <c r="K26" s="657"/>
      <c r="L26" s="657"/>
      <c r="M26" s="657"/>
      <c r="N26" s="657"/>
      <c r="O26" s="657"/>
      <c r="P26" s="657"/>
      <c r="Q26" s="658"/>
      <c r="R26" s="659" t="s">
        <v>139</v>
      </c>
      <c r="S26" s="660"/>
      <c r="T26" s="660"/>
      <c r="U26" s="660"/>
      <c r="V26" s="660"/>
      <c r="W26" s="660"/>
      <c r="X26" s="660"/>
      <c r="Y26" s="661"/>
      <c r="Z26" s="662" t="s">
        <v>183</v>
      </c>
      <c r="AA26" s="662"/>
      <c r="AB26" s="662"/>
      <c r="AC26" s="662"/>
      <c r="AD26" s="663" t="s">
        <v>183</v>
      </c>
      <c r="AE26" s="663"/>
      <c r="AF26" s="663"/>
      <c r="AG26" s="663"/>
      <c r="AH26" s="663"/>
      <c r="AI26" s="663"/>
      <c r="AJ26" s="663"/>
      <c r="AK26" s="663"/>
      <c r="AL26" s="664" t="s">
        <v>139</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183</v>
      </c>
      <c r="BH26" s="660"/>
      <c r="BI26" s="660"/>
      <c r="BJ26" s="660"/>
      <c r="BK26" s="660"/>
      <c r="BL26" s="660"/>
      <c r="BM26" s="660"/>
      <c r="BN26" s="661"/>
      <c r="BO26" s="662" t="s">
        <v>183</v>
      </c>
      <c r="BP26" s="662"/>
      <c r="BQ26" s="662"/>
      <c r="BR26" s="662"/>
      <c r="BS26" s="663" t="s">
        <v>183</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283669</v>
      </c>
      <c r="CS26" s="660"/>
      <c r="CT26" s="660"/>
      <c r="CU26" s="660"/>
      <c r="CV26" s="660"/>
      <c r="CW26" s="660"/>
      <c r="CX26" s="660"/>
      <c r="CY26" s="661"/>
      <c r="CZ26" s="664">
        <v>6.9</v>
      </c>
      <c r="DA26" s="689"/>
      <c r="DB26" s="689"/>
      <c r="DC26" s="693"/>
      <c r="DD26" s="668">
        <v>270055</v>
      </c>
      <c r="DE26" s="660"/>
      <c r="DF26" s="660"/>
      <c r="DG26" s="660"/>
      <c r="DH26" s="660"/>
      <c r="DI26" s="660"/>
      <c r="DJ26" s="660"/>
      <c r="DK26" s="661"/>
      <c r="DL26" s="668" t="s">
        <v>183</v>
      </c>
      <c r="DM26" s="660"/>
      <c r="DN26" s="660"/>
      <c r="DO26" s="660"/>
      <c r="DP26" s="660"/>
      <c r="DQ26" s="660"/>
      <c r="DR26" s="660"/>
      <c r="DS26" s="660"/>
      <c r="DT26" s="660"/>
      <c r="DU26" s="660"/>
      <c r="DV26" s="661"/>
      <c r="DW26" s="664" t="s">
        <v>183</v>
      </c>
      <c r="DX26" s="689"/>
      <c r="DY26" s="689"/>
      <c r="DZ26" s="689"/>
      <c r="EA26" s="689"/>
      <c r="EB26" s="689"/>
      <c r="EC26" s="690"/>
    </row>
    <row r="27" spans="2:133" ht="11.25" customHeight="1" x14ac:dyDescent="0.15">
      <c r="B27" s="656" t="s">
        <v>305</v>
      </c>
      <c r="C27" s="657"/>
      <c r="D27" s="657"/>
      <c r="E27" s="657"/>
      <c r="F27" s="657"/>
      <c r="G27" s="657"/>
      <c r="H27" s="657"/>
      <c r="I27" s="657"/>
      <c r="J27" s="657"/>
      <c r="K27" s="657"/>
      <c r="L27" s="657"/>
      <c r="M27" s="657"/>
      <c r="N27" s="657"/>
      <c r="O27" s="657"/>
      <c r="P27" s="657"/>
      <c r="Q27" s="658"/>
      <c r="R27" s="659">
        <v>3861</v>
      </c>
      <c r="S27" s="660"/>
      <c r="T27" s="660"/>
      <c r="U27" s="660"/>
      <c r="V27" s="660"/>
      <c r="W27" s="660"/>
      <c r="X27" s="660"/>
      <c r="Y27" s="661"/>
      <c r="Z27" s="662">
        <v>0.1</v>
      </c>
      <c r="AA27" s="662"/>
      <c r="AB27" s="662"/>
      <c r="AC27" s="662"/>
      <c r="AD27" s="663" t="s">
        <v>139</v>
      </c>
      <c r="AE27" s="663"/>
      <c r="AF27" s="663"/>
      <c r="AG27" s="663"/>
      <c r="AH27" s="663"/>
      <c r="AI27" s="663"/>
      <c r="AJ27" s="663"/>
      <c r="AK27" s="663"/>
      <c r="AL27" s="664" t="s">
        <v>183</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168488</v>
      </c>
      <c r="BH27" s="660"/>
      <c r="BI27" s="660"/>
      <c r="BJ27" s="660"/>
      <c r="BK27" s="660"/>
      <c r="BL27" s="660"/>
      <c r="BM27" s="660"/>
      <c r="BN27" s="661"/>
      <c r="BO27" s="662">
        <v>100</v>
      </c>
      <c r="BP27" s="662"/>
      <c r="BQ27" s="662"/>
      <c r="BR27" s="662"/>
      <c r="BS27" s="663" t="s">
        <v>183</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255647</v>
      </c>
      <c r="CS27" s="691"/>
      <c r="CT27" s="691"/>
      <c r="CU27" s="691"/>
      <c r="CV27" s="691"/>
      <c r="CW27" s="691"/>
      <c r="CX27" s="691"/>
      <c r="CY27" s="692"/>
      <c r="CZ27" s="664">
        <v>6.2</v>
      </c>
      <c r="DA27" s="689"/>
      <c r="DB27" s="689"/>
      <c r="DC27" s="693"/>
      <c r="DD27" s="668">
        <v>58315</v>
      </c>
      <c r="DE27" s="691"/>
      <c r="DF27" s="691"/>
      <c r="DG27" s="691"/>
      <c r="DH27" s="691"/>
      <c r="DI27" s="691"/>
      <c r="DJ27" s="691"/>
      <c r="DK27" s="692"/>
      <c r="DL27" s="668">
        <v>58307</v>
      </c>
      <c r="DM27" s="691"/>
      <c r="DN27" s="691"/>
      <c r="DO27" s="691"/>
      <c r="DP27" s="691"/>
      <c r="DQ27" s="691"/>
      <c r="DR27" s="691"/>
      <c r="DS27" s="691"/>
      <c r="DT27" s="691"/>
      <c r="DU27" s="691"/>
      <c r="DV27" s="692"/>
      <c r="DW27" s="664">
        <v>2.7</v>
      </c>
      <c r="DX27" s="689"/>
      <c r="DY27" s="689"/>
      <c r="DZ27" s="689"/>
      <c r="EA27" s="689"/>
      <c r="EB27" s="689"/>
      <c r="EC27" s="690"/>
    </row>
    <row r="28" spans="2:133" ht="11.25" customHeight="1" x14ac:dyDescent="0.15">
      <c r="B28" s="656" t="s">
        <v>308</v>
      </c>
      <c r="C28" s="657"/>
      <c r="D28" s="657"/>
      <c r="E28" s="657"/>
      <c r="F28" s="657"/>
      <c r="G28" s="657"/>
      <c r="H28" s="657"/>
      <c r="I28" s="657"/>
      <c r="J28" s="657"/>
      <c r="K28" s="657"/>
      <c r="L28" s="657"/>
      <c r="M28" s="657"/>
      <c r="N28" s="657"/>
      <c r="O28" s="657"/>
      <c r="P28" s="657"/>
      <c r="Q28" s="658"/>
      <c r="R28" s="659">
        <v>41387</v>
      </c>
      <c r="S28" s="660"/>
      <c r="T28" s="660"/>
      <c r="U28" s="660"/>
      <c r="V28" s="660"/>
      <c r="W28" s="660"/>
      <c r="X28" s="660"/>
      <c r="Y28" s="661"/>
      <c r="Z28" s="662">
        <v>1</v>
      </c>
      <c r="AA28" s="662"/>
      <c r="AB28" s="662"/>
      <c r="AC28" s="662"/>
      <c r="AD28" s="663">
        <v>569</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407598</v>
      </c>
      <c r="CS28" s="660"/>
      <c r="CT28" s="660"/>
      <c r="CU28" s="660"/>
      <c r="CV28" s="660"/>
      <c r="CW28" s="660"/>
      <c r="CX28" s="660"/>
      <c r="CY28" s="661"/>
      <c r="CZ28" s="664">
        <v>9.9</v>
      </c>
      <c r="DA28" s="689"/>
      <c r="DB28" s="689"/>
      <c r="DC28" s="693"/>
      <c r="DD28" s="668">
        <v>398955</v>
      </c>
      <c r="DE28" s="660"/>
      <c r="DF28" s="660"/>
      <c r="DG28" s="660"/>
      <c r="DH28" s="660"/>
      <c r="DI28" s="660"/>
      <c r="DJ28" s="660"/>
      <c r="DK28" s="661"/>
      <c r="DL28" s="668">
        <v>398955</v>
      </c>
      <c r="DM28" s="660"/>
      <c r="DN28" s="660"/>
      <c r="DO28" s="660"/>
      <c r="DP28" s="660"/>
      <c r="DQ28" s="660"/>
      <c r="DR28" s="660"/>
      <c r="DS28" s="660"/>
      <c r="DT28" s="660"/>
      <c r="DU28" s="660"/>
      <c r="DV28" s="661"/>
      <c r="DW28" s="664">
        <v>18.7</v>
      </c>
      <c r="DX28" s="689"/>
      <c r="DY28" s="689"/>
      <c r="DZ28" s="689"/>
      <c r="EA28" s="689"/>
      <c r="EB28" s="689"/>
      <c r="EC28" s="690"/>
    </row>
    <row r="29" spans="2:133" ht="11.25" customHeight="1" x14ac:dyDescent="0.15">
      <c r="B29" s="656" t="s">
        <v>310</v>
      </c>
      <c r="C29" s="657"/>
      <c r="D29" s="657"/>
      <c r="E29" s="657"/>
      <c r="F29" s="657"/>
      <c r="G29" s="657"/>
      <c r="H29" s="657"/>
      <c r="I29" s="657"/>
      <c r="J29" s="657"/>
      <c r="K29" s="657"/>
      <c r="L29" s="657"/>
      <c r="M29" s="657"/>
      <c r="N29" s="657"/>
      <c r="O29" s="657"/>
      <c r="P29" s="657"/>
      <c r="Q29" s="658"/>
      <c r="R29" s="659">
        <v>26733</v>
      </c>
      <c r="S29" s="660"/>
      <c r="T29" s="660"/>
      <c r="U29" s="660"/>
      <c r="V29" s="660"/>
      <c r="W29" s="660"/>
      <c r="X29" s="660"/>
      <c r="Y29" s="661"/>
      <c r="Z29" s="662">
        <v>0.6</v>
      </c>
      <c r="AA29" s="662"/>
      <c r="AB29" s="662"/>
      <c r="AC29" s="662"/>
      <c r="AD29" s="663" t="s">
        <v>183</v>
      </c>
      <c r="AE29" s="663"/>
      <c r="AF29" s="663"/>
      <c r="AG29" s="663"/>
      <c r="AH29" s="663"/>
      <c r="AI29" s="663"/>
      <c r="AJ29" s="663"/>
      <c r="AK29" s="663"/>
      <c r="AL29" s="664" t="s">
        <v>183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311</v>
      </c>
      <c r="CE29" s="696"/>
      <c r="CF29" s="656" t="s">
        <v>312</v>
      </c>
      <c r="CG29" s="657"/>
      <c r="CH29" s="657"/>
      <c r="CI29" s="657"/>
      <c r="CJ29" s="657"/>
      <c r="CK29" s="657"/>
      <c r="CL29" s="657"/>
      <c r="CM29" s="657"/>
      <c r="CN29" s="657"/>
      <c r="CO29" s="657"/>
      <c r="CP29" s="657"/>
      <c r="CQ29" s="658"/>
      <c r="CR29" s="659">
        <v>407598</v>
      </c>
      <c r="CS29" s="691"/>
      <c r="CT29" s="691"/>
      <c r="CU29" s="691"/>
      <c r="CV29" s="691"/>
      <c r="CW29" s="691"/>
      <c r="CX29" s="691"/>
      <c r="CY29" s="692"/>
      <c r="CZ29" s="664">
        <v>9.9</v>
      </c>
      <c r="DA29" s="689"/>
      <c r="DB29" s="689"/>
      <c r="DC29" s="693"/>
      <c r="DD29" s="668">
        <v>398955</v>
      </c>
      <c r="DE29" s="691"/>
      <c r="DF29" s="691"/>
      <c r="DG29" s="691"/>
      <c r="DH29" s="691"/>
      <c r="DI29" s="691"/>
      <c r="DJ29" s="691"/>
      <c r="DK29" s="692"/>
      <c r="DL29" s="668">
        <v>398955</v>
      </c>
      <c r="DM29" s="691"/>
      <c r="DN29" s="691"/>
      <c r="DO29" s="691"/>
      <c r="DP29" s="691"/>
      <c r="DQ29" s="691"/>
      <c r="DR29" s="691"/>
      <c r="DS29" s="691"/>
      <c r="DT29" s="691"/>
      <c r="DU29" s="691"/>
      <c r="DV29" s="692"/>
      <c r="DW29" s="664">
        <v>18.7</v>
      </c>
      <c r="DX29" s="689"/>
      <c r="DY29" s="689"/>
      <c r="DZ29" s="689"/>
      <c r="EA29" s="689"/>
      <c r="EB29" s="689"/>
      <c r="EC29" s="690"/>
    </row>
    <row r="30" spans="2:133" ht="11.25" customHeight="1" x14ac:dyDescent="0.15">
      <c r="B30" s="656" t="s">
        <v>313</v>
      </c>
      <c r="C30" s="657"/>
      <c r="D30" s="657"/>
      <c r="E30" s="657"/>
      <c r="F30" s="657"/>
      <c r="G30" s="657"/>
      <c r="H30" s="657"/>
      <c r="I30" s="657"/>
      <c r="J30" s="657"/>
      <c r="K30" s="657"/>
      <c r="L30" s="657"/>
      <c r="M30" s="657"/>
      <c r="N30" s="657"/>
      <c r="O30" s="657"/>
      <c r="P30" s="657"/>
      <c r="Q30" s="658"/>
      <c r="R30" s="659">
        <v>409069</v>
      </c>
      <c r="S30" s="660"/>
      <c r="T30" s="660"/>
      <c r="U30" s="660"/>
      <c r="V30" s="660"/>
      <c r="W30" s="660"/>
      <c r="X30" s="660"/>
      <c r="Y30" s="661"/>
      <c r="Z30" s="662">
        <v>9.5</v>
      </c>
      <c r="AA30" s="662"/>
      <c r="AB30" s="662"/>
      <c r="AC30" s="662"/>
      <c r="AD30" s="663" t="s">
        <v>139</v>
      </c>
      <c r="AE30" s="663"/>
      <c r="AF30" s="663"/>
      <c r="AG30" s="663"/>
      <c r="AH30" s="663"/>
      <c r="AI30" s="663"/>
      <c r="AJ30" s="663"/>
      <c r="AK30" s="663"/>
      <c r="AL30" s="664" t="s">
        <v>183</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314</v>
      </c>
      <c r="BH30" s="701"/>
      <c r="BI30" s="701"/>
      <c r="BJ30" s="701"/>
      <c r="BK30" s="701"/>
      <c r="BL30" s="701"/>
      <c r="BM30" s="701"/>
      <c r="BN30" s="701"/>
      <c r="BO30" s="701"/>
      <c r="BP30" s="701"/>
      <c r="BQ30" s="702"/>
      <c r="BR30" s="641" t="s">
        <v>315</v>
      </c>
      <c r="BS30" s="701"/>
      <c r="BT30" s="701"/>
      <c r="BU30" s="701"/>
      <c r="BV30" s="701"/>
      <c r="BW30" s="701"/>
      <c r="BX30" s="701"/>
      <c r="BY30" s="701"/>
      <c r="BZ30" s="701"/>
      <c r="CA30" s="701"/>
      <c r="CB30" s="702"/>
      <c r="CD30" s="697"/>
      <c r="CE30" s="698"/>
      <c r="CF30" s="656" t="s">
        <v>316</v>
      </c>
      <c r="CG30" s="657"/>
      <c r="CH30" s="657"/>
      <c r="CI30" s="657"/>
      <c r="CJ30" s="657"/>
      <c r="CK30" s="657"/>
      <c r="CL30" s="657"/>
      <c r="CM30" s="657"/>
      <c r="CN30" s="657"/>
      <c r="CO30" s="657"/>
      <c r="CP30" s="657"/>
      <c r="CQ30" s="658"/>
      <c r="CR30" s="659">
        <v>398934</v>
      </c>
      <c r="CS30" s="660"/>
      <c r="CT30" s="660"/>
      <c r="CU30" s="660"/>
      <c r="CV30" s="660"/>
      <c r="CW30" s="660"/>
      <c r="CX30" s="660"/>
      <c r="CY30" s="661"/>
      <c r="CZ30" s="664">
        <v>9.6999999999999993</v>
      </c>
      <c r="DA30" s="689"/>
      <c r="DB30" s="689"/>
      <c r="DC30" s="693"/>
      <c r="DD30" s="668">
        <v>390950</v>
      </c>
      <c r="DE30" s="660"/>
      <c r="DF30" s="660"/>
      <c r="DG30" s="660"/>
      <c r="DH30" s="660"/>
      <c r="DI30" s="660"/>
      <c r="DJ30" s="660"/>
      <c r="DK30" s="661"/>
      <c r="DL30" s="668">
        <v>390950</v>
      </c>
      <c r="DM30" s="660"/>
      <c r="DN30" s="660"/>
      <c r="DO30" s="660"/>
      <c r="DP30" s="660"/>
      <c r="DQ30" s="660"/>
      <c r="DR30" s="660"/>
      <c r="DS30" s="660"/>
      <c r="DT30" s="660"/>
      <c r="DU30" s="660"/>
      <c r="DV30" s="661"/>
      <c r="DW30" s="664">
        <v>18.3</v>
      </c>
      <c r="DX30" s="689"/>
      <c r="DY30" s="689"/>
      <c r="DZ30" s="689"/>
      <c r="EA30" s="689"/>
      <c r="EB30" s="689"/>
      <c r="EC30" s="690"/>
    </row>
    <row r="31" spans="2:133" ht="11.25" customHeight="1" x14ac:dyDescent="0.15">
      <c r="B31" s="672" t="s">
        <v>317</v>
      </c>
      <c r="C31" s="673"/>
      <c r="D31" s="673"/>
      <c r="E31" s="673"/>
      <c r="F31" s="673"/>
      <c r="G31" s="673"/>
      <c r="H31" s="673"/>
      <c r="I31" s="673"/>
      <c r="J31" s="673"/>
      <c r="K31" s="673"/>
      <c r="L31" s="673"/>
      <c r="M31" s="673"/>
      <c r="N31" s="673"/>
      <c r="O31" s="673"/>
      <c r="P31" s="673"/>
      <c r="Q31" s="674"/>
      <c r="R31" s="659" t="s">
        <v>183</v>
      </c>
      <c r="S31" s="660"/>
      <c r="T31" s="660"/>
      <c r="U31" s="660"/>
      <c r="V31" s="660"/>
      <c r="W31" s="660"/>
      <c r="X31" s="660"/>
      <c r="Y31" s="661"/>
      <c r="Z31" s="662" t="s">
        <v>183</v>
      </c>
      <c r="AA31" s="662"/>
      <c r="AB31" s="662"/>
      <c r="AC31" s="662"/>
      <c r="AD31" s="663" t="s">
        <v>183</v>
      </c>
      <c r="AE31" s="663"/>
      <c r="AF31" s="663"/>
      <c r="AG31" s="663"/>
      <c r="AH31" s="663"/>
      <c r="AI31" s="663"/>
      <c r="AJ31" s="663"/>
      <c r="AK31" s="663"/>
      <c r="AL31" s="664" t="s">
        <v>139</v>
      </c>
      <c r="AM31" s="665"/>
      <c r="AN31" s="665"/>
      <c r="AO31" s="666"/>
      <c r="AP31" s="705" t="s">
        <v>318</v>
      </c>
      <c r="AQ31" s="706"/>
      <c r="AR31" s="706"/>
      <c r="AS31" s="706"/>
      <c r="AT31" s="711" t="s">
        <v>319</v>
      </c>
      <c r="AU31" s="218"/>
      <c r="AV31" s="218"/>
      <c r="AW31" s="218"/>
      <c r="AX31" s="645" t="s">
        <v>192</v>
      </c>
      <c r="AY31" s="646"/>
      <c r="AZ31" s="646"/>
      <c r="BA31" s="646"/>
      <c r="BB31" s="646"/>
      <c r="BC31" s="646"/>
      <c r="BD31" s="646"/>
      <c r="BE31" s="646"/>
      <c r="BF31" s="647"/>
      <c r="BG31" s="715">
        <v>99.7</v>
      </c>
      <c r="BH31" s="703"/>
      <c r="BI31" s="703"/>
      <c r="BJ31" s="703"/>
      <c r="BK31" s="703"/>
      <c r="BL31" s="703"/>
      <c r="BM31" s="654">
        <v>97.7</v>
      </c>
      <c r="BN31" s="703"/>
      <c r="BO31" s="703"/>
      <c r="BP31" s="703"/>
      <c r="BQ31" s="704"/>
      <c r="BR31" s="715">
        <v>99.7</v>
      </c>
      <c r="BS31" s="703"/>
      <c r="BT31" s="703"/>
      <c r="BU31" s="703"/>
      <c r="BV31" s="703"/>
      <c r="BW31" s="703"/>
      <c r="BX31" s="654">
        <v>96.7</v>
      </c>
      <c r="BY31" s="703"/>
      <c r="BZ31" s="703"/>
      <c r="CA31" s="703"/>
      <c r="CB31" s="704"/>
      <c r="CD31" s="697"/>
      <c r="CE31" s="698"/>
      <c r="CF31" s="656" t="s">
        <v>320</v>
      </c>
      <c r="CG31" s="657"/>
      <c r="CH31" s="657"/>
      <c r="CI31" s="657"/>
      <c r="CJ31" s="657"/>
      <c r="CK31" s="657"/>
      <c r="CL31" s="657"/>
      <c r="CM31" s="657"/>
      <c r="CN31" s="657"/>
      <c r="CO31" s="657"/>
      <c r="CP31" s="657"/>
      <c r="CQ31" s="658"/>
      <c r="CR31" s="659">
        <v>8664</v>
      </c>
      <c r="CS31" s="691"/>
      <c r="CT31" s="691"/>
      <c r="CU31" s="691"/>
      <c r="CV31" s="691"/>
      <c r="CW31" s="691"/>
      <c r="CX31" s="691"/>
      <c r="CY31" s="692"/>
      <c r="CZ31" s="664">
        <v>0.2</v>
      </c>
      <c r="DA31" s="689"/>
      <c r="DB31" s="689"/>
      <c r="DC31" s="693"/>
      <c r="DD31" s="668">
        <v>8005</v>
      </c>
      <c r="DE31" s="691"/>
      <c r="DF31" s="691"/>
      <c r="DG31" s="691"/>
      <c r="DH31" s="691"/>
      <c r="DI31" s="691"/>
      <c r="DJ31" s="691"/>
      <c r="DK31" s="692"/>
      <c r="DL31" s="668">
        <v>8005</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321</v>
      </c>
      <c r="C32" s="657"/>
      <c r="D32" s="657"/>
      <c r="E32" s="657"/>
      <c r="F32" s="657"/>
      <c r="G32" s="657"/>
      <c r="H32" s="657"/>
      <c r="I32" s="657"/>
      <c r="J32" s="657"/>
      <c r="K32" s="657"/>
      <c r="L32" s="657"/>
      <c r="M32" s="657"/>
      <c r="N32" s="657"/>
      <c r="O32" s="657"/>
      <c r="P32" s="657"/>
      <c r="Q32" s="658"/>
      <c r="R32" s="659">
        <v>346609</v>
      </c>
      <c r="S32" s="660"/>
      <c r="T32" s="660"/>
      <c r="U32" s="660"/>
      <c r="V32" s="660"/>
      <c r="W32" s="660"/>
      <c r="X32" s="660"/>
      <c r="Y32" s="661"/>
      <c r="Z32" s="662">
        <v>8.1</v>
      </c>
      <c r="AA32" s="662"/>
      <c r="AB32" s="662"/>
      <c r="AC32" s="662"/>
      <c r="AD32" s="663" t="s">
        <v>183</v>
      </c>
      <c r="AE32" s="663"/>
      <c r="AF32" s="663"/>
      <c r="AG32" s="663"/>
      <c r="AH32" s="663"/>
      <c r="AI32" s="663"/>
      <c r="AJ32" s="663"/>
      <c r="AK32" s="663"/>
      <c r="AL32" s="664" t="s">
        <v>183</v>
      </c>
      <c r="AM32" s="665"/>
      <c r="AN32" s="665"/>
      <c r="AO32" s="666"/>
      <c r="AP32" s="707"/>
      <c r="AQ32" s="708"/>
      <c r="AR32" s="708"/>
      <c r="AS32" s="708"/>
      <c r="AT32" s="712"/>
      <c r="AU32" s="214" t="s">
        <v>322</v>
      </c>
      <c r="AX32" s="656" t="s">
        <v>323</v>
      </c>
      <c r="AY32" s="657"/>
      <c r="AZ32" s="657"/>
      <c r="BA32" s="657"/>
      <c r="BB32" s="657"/>
      <c r="BC32" s="657"/>
      <c r="BD32" s="657"/>
      <c r="BE32" s="657"/>
      <c r="BF32" s="658"/>
      <c r="BG32" s="716">
        <v>99.9</v>
      </c>
      <c r="BH32" s="691"/>
      <c r="BI32" s="691"/>
      <c r="BJ32" s="691"/>
      <c r="BK32" s="691"/>
      <c r="BL32" s="691"/>
      <c r="BM32" s="665">
        <v>98.9</v>
      </c>
      <c r="BN32" s="691"/>
      <c r="BO32" s="691"/>
      <c r="BP32" s="691"/>
      <c r="BQ32" s="714"/>
      <c r="BR32" s="716">
        <v>100</v>
      </c>
      <c r="BS32" s="691"/>
      <c r="BT32" s="691"/>
      <c r="BU32" s="691"/>
      <c r="BV32" s="691"/>
      <c r="BW32" s="691"/>
      <c r="BX32" s="665">
        <v>98</v>
      </c>
      <c r="BY32" s="691"/>
      <c r="BZ32" s="691"/>
      <c r="CA32" s="691"/>
      <c r="CB32" s="714"/>
      <c r="CD32" s="699"/>
      <c r="CE32" s="700"/>
      <c r="CF32" s="656" t="s">
        <v>324</v>
      </c>
      <c r="CG32" s="657"/>
      <c r="CH32" s="657"/>
      <c r="CI32" s="657"/>
      <c r="CJ32" s="657"/>
      <c r="CK32" s="657"/>
      <c r="CL32" s="657"/>
      <c r="CM32" s="657"/>
      <c r="CN32" s="657"/>
      <c r="CO32" s="657"/>
      <c r="CP32" s="657"/>
      <c r="CQ32" s="658"/>
      <c r="CR32" s="659" t="s">
        <v>183</v>
      </c>
      <c r="CS32" s="660"/>
      <c r="CT32" s="660"/>
      <c r="CU32" s="660"/>
      <c r="CV32" s="660"/>
      <c r="CW32" s="660"/>
      <c r="CX32" s="660"/>
      <c r="CY32" s="661"/>
      <c r="CZ32" s="664" t="s">
        <v>183</v>
      </c>
      <c r="DA32" s="689"/>
      <c r="DB32" s="689"/>
      <c r="DC32" s="693"/>
      <c r="DD32" s="668" t="s">
        <v>183</v>
      </c>
      <c r="DE32" s="660"/>
      <c r="DF32" s="660"/>
      <c r="DG32" s="660"/>
      <c r="DH32" s="660"/>
      <c r="DI32" s="660"/>
      <c r="DJ32" s="660"/>
      <c r="DK32" s="661"/>
      <c r="DL32" s="668" t="s">
        <v>183</v>
      </c>
      <c r="DM32" s="660"/>
      <c r="DN32" s="660"/>
      <c r="DO32" s="660"/>
      <c r="DP32" s="660"/>
      <c r="DQ32" s="660"/>
      <c r="DR32" s="660"/>
      <c r="DS32" s="660"/>
      <c r="DT32" s="660"/>
      <c r="DU32" s="660"/>
      <c r="DV32" s="661"/>
      <c r="DW32" s="664" t="s">
        <v>183</v>
      </c>
      <c r="DX32" s="689"/>
      <c r="DY32" s="689"/>
      <c r="DZ32" s="689"/>
      <c r="EA32" s="689"/>
      <c r="EB32" s="689"/>
      <c r="EC32" s="690"/>
    </row>
    <row r="33" spans="2:133" ht="11.25" customHeight="1" x14ac:dyDescent="0.15">
      <c r="B33" s="656" t="s">
        <v>325</v>
      </c>
      <c r="C33" s="657"/>
      <c r="D33" s="657"/>
      <c r="E33" s="657"/>
      <c r="F33" s="657"/>
      <c r="G33" s="657"/>
      <c r="H33" s="657"/>
      <c r="I33" s="657"/>
      <c r="J33" s="657"/>
      <c r="K33" s="657"/>
      <c r="L33" s="657"/>
      <c r="M33" s="657"/>
      <c r="N33" s="657"/>
      <c r="O33" s="657"/>
      <c r="P33" s="657"/>
      <c r="Q33" s="658"/>
      <c r="R33" s="659">
        <v>16293</v>
      </c>
      <c r="S33" s="660"/>
      <c r="T33" s="660"/>
      <c r="U33" s="660"/>
      <c r="V33" s="660"/>
      <c r="W33" s="660"/>
      <c r="X33" s="660"/>
      <c r="Y33" s="661"/>
      <c r="Z33" s="662">
        <v>0.4</v>
      </c>
      <c r="AA33" s="662"/>
      <c r="AB33" s="662"/>
      <c r="AC33" s="662"/>
      <c r="AD33" s="663">
        <v>12669</v>
      </c>
      <c r="AE33" s="663"/>
      <c r="AF33" s="663"/>
      <c r="AG33" s="663"/>
      <c r="AH33" s="663"/>
      <c r="AI33" s="663"/>
      <c r="AJ33" s="663"/>
      <c r="AK33" s="663"/>
      <c r="AL33" s="664">
        <v>0.6</v>
      </c>
      <c r="AM33" s="665"/>
      <c r="AN33" s="665"/>
      <c r="AO33" s="666"/>
      <c r="AP33" s="709"/>
      <c r="AQ33" s="710"/>
      <c r="AR33" s="710"/>
      <c r="AS33" s="710"/>
      <c r="AT33" s="713"/>
      <c r="AU33" s="219"/>
      <c r="AV33" s="219"/>
      <c r="AW33" s="219"/>
      <c r="AX33" s="680" t="s">
        <v>326</v>
      </c>
      <c r="AY33" s="681"/>
      <c r="AZ33" s="681"/>
      <c r="BA33" s="681"/>
      <c r="BB33" s="681"/>
      <c r="BC33" s="681"/>
      <c r="BD33" s="681"/>
      <c r="BE33" s="681"/>
      <c r="BF33" s="682"/>
      <c r="BG33" s="717">
        <v>99.3</v>
      </c>
      <c r="BH33" s="718"/>
      <c r="BI33" s="718"/>
      <c r="BJ33" s="718"/>
      <c r="BK33" s="718"/>
      <c r="BL33" s="718"/>
      <c r="BM33" s="719">
        <v>95.5</v>
      </c>
      <c r="BN33" s="718"/>
      <c r="BO33" s="718"/>
      <c r="BP33" s="718"/>
      <c r="BQ33" s="720"/>
      <c r="BR33" s="717">
        <v>99.2</v>
      </c>
      <c r="BS33" s="718"/>
      <c r="BT33" s="718"/>
      <c r="BU33" s="718"/>
      <c r="BV33" s="718"/>
      <c r="BW33" s="718"/>
      <c r="BX33" s="719">
        <v>93.8</v>
      </c>
      <c r="BY33" s="718"/>
      <c r="BZ33" s="718"/>
      <c r="CA33" s="718"/>
      <c r="CB33" s="720"/>
      <c r="CD33" s="656" t="s">
        <v>327</v>
      </c>
      <c r="CE33" s="657"/>
      <c r="CF33" s="657"/>
      <c r="CG33" s="657"/>
      <c r="CH33" s="657"/>
      <c r="CI33" s="657"/>
      <c r="CJ33" s="657"/>
      <c r="CK33" s="657"/>
      <c r="CL33" s="657"/>
      <c r="CM33" s="657"/>
      <c r="CN33" s="657"/>
      <c r="CO33" s="657"/>
      <c r="CP33" s="657"/>
      <c r="CQ33" s="658"/>
      <c r="CR33" s="659">
        <v>2324822</v>
      </c>
      <c r="CS33" s="691"/>
      <c r="CT33" s="691"/>
      <c r="CU33" s="691"/>
      <c r="CV33" s="691"/>
      <c r="CW33" s="691"/>
      <c r="CX33" s="691"/>
      <c r="CY33" s="692"/>
      <c r="CZ33" s="664">
        <v>56.5</v>
      </c>
      <c r="DA33" s="689"/>
      <c r="DB33" s="689"/>
      <c r="DC33" s="693"/>
      <c r="DD33" s="668">
        <v>1288474</v>
      </c>
      <c r="DE33" s="691"/>
      <c r="DF33" s="691"/>
      <c r="DG33" s="691"/>
      <c r="DH33" s="691"/>
      <c r="DI33" s="691"/>
      <c r="DJ33" s="691"/>
      <c r="DK33" s="692"/>
      <c r="DL33" s="668">
        <v>717959</v>
      </c>
      <c r="DM33" s="691"/>
      <c r="DN33" s="691"/>
      <c r="DO33" s="691"/>
      <c r="DP33" s="691"/>
      <c r="DQ33" s="691"/>
      <c r="DR33" s="691"/>
      <c r="DS33" s="691"/>
      <c r="DT33" s="691"/>
      <c r="DU33" s="691"/>
      <c r="DV33" s="692"/>
      <c r="DW33" s="664">
        <v>33.6</v>
      </c>
      <c r="DX33" s="689"/>
      <c r="DY33" s="689"/>
      <c r="DZ33" s="689"/>
      <c r="EA33" s="689"/>
      <c r="EB33" s="689"/>
      <c r="EC33" s="690"/>
    </row>
    <row r="34" spans="2:133" ht="11.25" customHeight="1" x14ac:dyDescent="0.15">
      <c r="B34" s="656" t="s">
        <v>328</v>
      </c>
      <c r="C34" s="657"/>
      <c r="D34" s="657"/>
      <c r="E34" s="657"/>
      <c r="F34" s="657"/>
      <c r="G34" s="657"/>
      <c r="H34" s="657"/>
      <c r="I34" s="657"/>
      <c r="J34" s="657"/>
      <c r="K34" s="657"/>
      <c r="L34" s="657"/>
      <c r="M34" s="657"/>
      <c r="N34" s="657"/>
      <c r="O34" s="657"/>
      <c r="P34" s="657"/>
      <c r="Q34" s="658"/>
      <c r="R34" s="659">
        <v>54018</v>
      </c>
      <c r="S34" s="660"/>
      <c r="T34" s="660"/>
      <c r="U34" s="660"/>
      <c r="V34" s="660"/>
      <c r="W34" s="660"/>
      <c r="X34" s="660"/>
      <c r="Y34" s="661"/>
      <c r="Z34" s="662">
        <v>1.3</v>
      </c>
      <c r="AA34" s="662"/>
      <c r="AB34" s="662"/>
      <c r="AC34" s="662"/>
      <c r="AD34" s="663" t="s">
        <v>183</v>
      </c>
      <c r="AE34" s="663"/>
      <c r="AF34" s="663"/>
      <c r="AG34" s="663"/>
      <c r="AH34" s="663"/>
      <c r="AI34" s="663"/>
      <c r="AJ34" s="663"/>
      <c r="AK34" s="663"/>
      <c r="AL34" s="664" t="s">
        <v>139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329</v>
      </c>
      <c r="CE34" s="657"/>
      <c r="CF34" s="657"/>
      <c r="CG34" s="657"/>
      <c r="CH34" s="657"/>
      <c r="CI34" s="657"/>
      <c r="CJ34" s="657"/>
      <c r="CK34" s="657"/>
      <c r="CL34" s="657"/>
      <c r="CM34" s="657"/>
      <c r="CN34" s="657"/>
      <c r="CO34" s="657"/>
      <c r="CP34" s="657"/>
      <c r="CQ34" s="658"/>
      <c r="CR34" s="659">
        <v>726658</v>
      </c>
      <c r="CS34" s="660"/>
      <c r="CT34" s="660"/>
      <c r="CU34" s="660"/>
      <c r="CV34" s="660"/>
      <c r="CW34" s="660"/>
      <c r="CX34" s="660"/>
      <c r="CY34" s="661"/>
      <c r="CZ34" s="664">
        <v>17.600000000000001</v>
      </c>
      <c r="DA34" s="689"/>
      <c r="DB34" s="689"/>
      <c r="DC34" s="693"/>
      <c r="DD34" s="668">
        <v>453628</v>
      </c>
      <c r="DE34" s="660"/>
      <c r="DF34" s="660"/>
      <c r="DG34" s="660"/>
      <c r="DH34" s="660"/>
      <c r="DI34" s="660"/>
      <c r="DJ34" s="660"/>
      <c r="DK34" s="661"/>
      <c r="DL34" s="668">
        <v>323840</v>
      </c>
      <c r="DM34" s="660"/>
      <c r="DN34" s="660"/>
      <c r="DO34" s="660"/>
      <c r="DP34" s="660"/>
      <c r="DQ34" s="660"/>
      <c r="DR34" s="660"/>
      <c r="DS34" s="660"/>
      <c r="DT34" s="660"/>
      <c r="DU34" s="660"/>
      <c r="DV34" s="661"/>
      <c r="DW34" s="664">
        <v>15.1</v>
      </c>
      <c r="DX34" s="689"/>
      <c r="DY34" s="689"/>
      <c r="DZ34" s="689"/>
      <c r="EA34" s="689"/>
      <c r="EB34" s="689"/>
      <c r="EC34" s="690"/>
    </row>
    <row r="35" spans="2:133" ht="11.25" customHeight="1" x14ac:dyDescent="0.15">
      <c r="B35" s="656" t="s">
        <v>330</v>
      </c>
      <c r="C35" s="657"/>
      <c r="D35" s="657"/>
      <c r="E35" s="657"/>
      <c r="F35" s="657"/>
      <c r="G35" s="657"/>
      <c r="H35" s="657"/>
      <c r="I35" s="657"/>
      <c r="J35" s="657"/>
      <c r="K35" s="657"/>
      <c r="L35" s="657"/>
      <c r="M35" s="657"/>
      <c r="N35" s="657"/>
      <c r="O35" s="657"/>
      <c r="P35" s="657"/>
      <c r="Q35" s="658"/>
      <c r="R35" s="659">
        <v>324169</v>
      </c>
      <c r="S35" s="660"/>
      <c r="T35" s="660"/>
      <c r="U35" s="660"/>
      <c r="V35" s="660"/>
      <c r="W35" s="660"/>
      <c r="X35" s="660"/>
      <c r="Y35" s="661"/>
      <c r="Z35" s="662">
        <v>7.6</v>
      </c>
      <c r="AA35" s="662"/>
      <c r="AB35" s="662"/>
      <c r="AC35" s="662"/>
      <c r="AD35" s="663" t="s">
        <v>139</v>
      </c>
      <c r="AE35" s="663"/>
      <c r="AF35" s="663"/>
      <c r="AG35" s="663"/>
      <c r="AH35" s="663"/>
      <c r="AI35" s="663"/>
      <c r="AJ35" s="663"/>
      <c r="AK35" s="663"/>
      <c r="AL35" s="664" t="s">
        <v>183</v>
      </c>
      <c r="AM35" s="665"/>
      <c r="AN35" s="665"/>
      <c r="AO35" s="666"/>
      <c r="AP35" s="222"/>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46141</v>
      </c>
      <c r="CS35" s="691"/>
      <c r="CT35" s="691"/>
      <c r="CU35" s="691"/>
      <c r="CV35" s="691"/>
      <c r="CW35" s="691"/>
      <c r="CX35" s="691"/>
      <c r="CY35" s="692"/>
      <c r="CZ35" s="664">
        <v>1.1000000000000001</v>
      </c>
      <c r="DA35" s="689"/>
      <c r="DB35" s="689"/>
      <c r="DC35" s="693"/>
      <c r="DD35" s="668">
        <v>43444</v>
      </c>
      <c r="DE35" s="691"/>
      <c r="DF35" s="691"/>
      <c r="DG35" s="691"/>
      <c r="DH35" s="691"/>
      <c r="DI35" s="691"/>
      <c r="DJ35" s="691"/>
      <c r="DK35" s="692"/>
      <c r="DL35" s="668">
        <v>27671</v>
      </c>
      <c r="DM35" s="691"/>
      <c r="DN35" s="691"/>
      <c r="DO35" s="691"/>
      <c r="DP35" s="691"/>
      <c r="DQ35" s="691"/>
      <c r="DR35" s="691"/>
      <c r="DS35" s="691"/>
      <c r="DT35" s="691"/>
      <c r="DU35" s="691"/>
      <c r="DV35" s="692"/>
      <c r="DW35" s="664">
        <v>1.3</v>
      </c>
      <c r="DX35" s="689"/>
      <c r="DY35" s="689"/>
      <c r="DZ35" s="689"/>
      <c r="EA35" s="689"/>
      <c r="EB35" s="689"/>
      <c r="EC35" s="690"/>
    </row>
    <row r="36" spans="2:133" ht="11.25" customHeight="1" x14ac:dyDescent="0.15">
      <c r="B36" s="656" t="s">
        <v>334</v>
      </c>
      <c r="C36" s="657"/>
      <c r="D36" s="657"/>
      <c r="E36" s="657"/>
      <c r="F36" s="657"/>
      <c r="G36" s="657"/>
      <c r="H36" s="657"/>
      <c r="I36" s="657"/>
      <c r="J36" s="657"/>
      <c r="K36" s="657"/>
      <c r="L36" s="657"/>
      <c r="M36" s="657"/>
      <c r="N36" s="657"/>
      <c r="O36" s="657"/>
      <c r="P36" s="657"/>
      <c r="Q36" s="658"/>
      <c r="R36" s="659">
        <v>279003</v>
      </c>
      <c r="S36" s="660"/>
      <c r="T36" s="660"/>
      <c r="U36" s="660"/>
      <c r="V36" s="660"/>
      <c r="W36" s="660"/>
      <c r="X36" s="660"/>
      <c r="Y36" s="661"/>
      <c r="Z36" s="662">
        <v>6.5</v>
      </c>
      <c r="AA36" s="662"/>
      <c r="AB36" s="662"/>
      <c r="AC36" s="662"/>
      <c r="AD36" s="663" t="s">
        <v>139</v>
      </c>
      <c r="AE36" s="663"/>
      <c r="AF36" s="663"/>
      <c r="AG36" s="663"/>
      <c r="AH36" s="663"/>
      <c r="AI36" s="663"/>
      <c r="AJ36" s="663"/>
      <c r="AK36" s="663"/>
      <c r="AL36" s="664" t="s">
        <v>183</v>
      </c>
      <c r="AM36" s="665"/>
      <c r="AN36" s="665"/>
      <c r="AO36" s="666"/>
      <c r="AP36" s="222"/>
      <c r="AQ36" s="725" t="s">
        <v>335</v>
      </c>
      <c r="AR36" s="726"/>
      <c r="AS36" s="726"/>
      <c r="AT36" s="726"/>
      <c r="AU36" s="726"/>
      <c r="AV36" s="726"/>
      <c r="AW36" s="726"/>
      <c r="AX36" s="726"/>
      <c r="AY36" s="727"/>
      <c r="AZ36" s="648">
        <v>764675</v>
      </c>
      <c r="BA36" s="649"/>
      <c r="BB36" s="649"/>
      <c r="BC36" s="649"/>
      <c r="BD36" s="649"/>
      <c r="BE36" s="649"/>
      <c r="BF36" s="721"/>
      <c r="BG36" s="645" t="s">
        <v>336</v>
      </c>
      <c r="BH36" s="646"/>
      <c r="BI36" s="646"/>
      <c r="BJ36" s="646"/>
      <c r="BK36" s="646"/>
      <c r="BL36" s="646"/>
      <c r="BM36" s="646"/>
      <c r="BN36" s="646"/>
      <c r="BO36" s="646"/>
      <c r="BP36" s="646"/>
      <c r="BQ36" s="646"/>
      <c r="BR36" s="646"/>
      <c r="BS36" s="646"/>
      <c r="BT36" s="646"/>
      <c r="BU36" s="647"/>
      <c r="BV36" s="648">
        <v>11205</v>
      </c>
      <c r="BW36" s="649"/>
      <c r="BX36" s="649"/>
      <c r="BY36" s="649"/>
      <c r="BZ36" s="649"/>
      <c r="CA36" s="649"/>
      <c r="CB36" s="721"/>
      <c r="CD36" s="656" t="s">
        <v>337</v>
      </c>
      <c r="CE36" s="657"/>
      <c r="CF36" s="657"/>
      <c r="CG36" s="657"/>
      <c r="CH36" s="657"/>
      <c r="CI36" s="657"/>
      <c r="CJ36" s="657"/>
      <c r="CK36" s="657"/>
      <c r="CL36" s="657"/>
      <c r="CM36" s="657"/>
      <c r="CN36" s="657"/>
      <c r="CO36" s="657"/>
      <c r="CP36" s="657"/>
      <c r="CQ36" s="658"/>
      <c r="CR36" s="659">
        <v>642608</v>
      </c>
      <c r="CS36" s="660"/>
      <c r="CT36" s="660"/>
      <c r="CU36" s="660"/>
      <c r="CV36" s="660"/>
      <c r="CW36" s="660"/>
      <c r="CX36" s="660"/>
      <c r="CY36" s="661"/>
      <c r="CZ36" s="664">
        <v>15.6</v>
      </c>
      <c r="DA36" s="689"/>
      <c r="DB36" s="689"/>
      <c r="DC36" s="693"/>
      <c r="DD36" s="668">
        <v>325406</v>
      </c>
      <c r="DE36" s="660"/>
      <c r="DF36" s="660"/>
      <c r="DG36" s="660"/>
      <c r="DH36" s="660"/>
      <c r="DI36" s="660"/>
      <c r="DJ36" s="660"/>
      <c r="DK36" s="661"/>
      <c r="DL36" s="668">
        <v>125671</v>
      </c>
      <c r="DM36" s="660"/>
      <c r="DN36" s="660"/>
      <c r="DO36" s="660"/>
      <c r="DP36" s="660"/>
      <c r="DQ36" s="660"/>
      <c r="DR36" s="660"/>
      <c r="DS36" s="660"/>
      <c r="DT36" s="660"/>
      <c r="DU36" s="660"/>
      <c r="DV36" s="661"/>
      <c r="DW36" s="664">
        <v>5.9</v>
      </c>
      <c r="DX36" s="689"/>
      <c r="DY36" s="689"/>
      <c r="DZ36" s="689"/>
      <c r="EA36" s="689"/>
      <c r="EB36" s="689"/>
      <c r="EC36" s="690"/>
    </row>
    <row r="37" spans="2:133" ht="11.25" customHeight="1" x14ac:dyDescent="0.15">
      <c r="B37" s="656" t="s">
        <v>338</v>
      </c>
      <c r="C37" s="657"/>
      <c r="D37" s="657"/>
      <c r="E37" s="657"/>
      <c r="F37" s="657"/>
      <c r="G37" s="657"/>
      <c r="H37" s="657"/>
      <c r="I37" s="657"/>
      <c r="J37" s="657"/>
      <c r="K37" s="657"/>
      <c r="L37" s="657"/>
      <c r="M37" s="657"/>
      <c r="N37" s="657"/>
      <c r="O37" s="657"/>
      <c r="P37" s="657"/>
      <c r="Q37" s="658"/>
      <c r="R37" s="659">
        <v>73240</v>
      </c>
      <c r="S37" s="660"/>
      <c r="T37" s="660"/>
      <c r="U37" s="660"/>
      <c r="V37" s="660"/>
      <c r="W37" s="660"/>
      <c r="X37" s="660"/>
      <c r="Y37" s="661"/>
      <c r="Z37" s="662">
        <v>1.7</v>
      </c>
      <c r="AA37" s="662"/>
      <c r="AB37" s="662"/>
      <c r="AC37" s="662"/>
      <c r="AD37" s="663">
        <v>7</v>
      </c>
      <c r="AE37" s="663"/>
      <c r="AF37" s="663"/>
      <c r="AG37" s="663"/>
      <c r="AH37" s="663"/>
      <c r="AI37" s="663"/>
      <c r="AJ37" s="663"/>
      <c r="AK37" s="663"/>
      <c r="AL37" s="664">
        <v>0</v>
      </c>
      <c r="AM37" s="665"/>
      <c r="AN37" s="665"/>
      <c r="AO37" s="666"/>
      <c r="AQ37" s="722" t="s">
        <v>339</v>
      </c>
      <c r="AR37" s="723"/>
      <c r="AS37" s="723"/>
      <c r="AT37" s="723"/>
      <c r="AU37" s="723"/>
      <c r="AV37" s="723"/>
      <c r="AW37" s="723"/>
      <c r="AX37" s="723"/>
      <c r="AY37" s="724"/>
      <c r="AZ37" s="659">
        <v>113858</v>
      </c>
      <c r="BA37" s="660"/>
      <c r="BB37" s="660"/>
      <c r="BC37" s="660"/>
      <c r="BD37" s="691"/>
      <c r="BE37" s="691"/>
      <c r="BF37" s="714"/>
      <c r="BG37" s="656" t="s">
        <v>340</v>
      </c>
      <c r="BH37" s="657"/>
      <c r="BI37" s="657"/>
      <c r="BJ37" s="657"/>
      <c r="BK37" s="657"/>
      <c r="BL37" s="657"/>
      <c r="BM37" s="657"/>
      <c r="BN37" s="657"/>
      <c r="BO37" s="657"/>
      <c r="BP37" s="657"/>
      <c r="BQ37" s="657"/>
      <c r="BR37" s="657"/>
      <c r="BS37" s="657"/>
      <c r="BT37" s="657"/>
      <c r="BU37" s="658"/>
      <c r="BV37" s="659">
        <v>64440</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5004</v>
      </c>
      <c r="CS37" s="691"/>
      <c r="CT37" s="691"/>
      <c r="CU37" s="691"/>
      <c r="CV37" s="691"/>
      <c r="CW37" s="691"/>
      <c r="CX37" s="691"/>
      <c r="CY37" s="692"/>
      <c r="CZ37" s="664">
        <v>0.1</v>
      </c>
      <c r="DA37" s="689"/>
      <c r="DB37" s="689"/>
      <c r="DC37" s="693"/>
      <c r="DD37" s="668">
        <v>5004</v>
      </c>
      <c r="DE37" s="691"/>
      <c r="DF37" s="691"/>
      <c r="DG37" s="691"/>
      <c r="DH37" s="691"/>
      <c r="DI37" s="691"/>
      <c r="DJ37" s="691"/>
      <c r="DK37" s="692"/>
      <c r="DL37" s="668">
        <v>4586</v>
      </c>
      <c r="DM37" s="691"/>
      <c r="DN37" s="691"/>
      <c r="DO37" s="691"/>
      <c r="DP37" s="691"/>
      <c r="DQ37" s="691"/>
      <c r="DR37" s="691"/>
      <c r="DS37" s="691"/>
      <c r="DT37" s="691"/>
      <c r="DU37" s="691"/>
      <c r="DV37" s="692"/>
      <c r="DW37" s="664">
        <v>0.2</v>
      </c>
      <c r="DX37" s="689"/>
      <c r="DY37" s="689"/>
      <c r="DZ37" s="689"/>
      <c r="EA37" s="689"/>
      <c r="EB37" s="689"/>
      <c r="EC37" s="690"/>
    </row>
    <row r="38" spans="2:133" ht="11.25" customHeight="1" x14ac:dyDescent="0.15">
      <c r="B38" s="656" t="s">
        <v>342</v>
      </c>
      <c r="C38" s="657"/>
      <c r="D38" s="657"/>
      <c r="E38" s="657"/>
      <c r="F38" s="657"/>
      <c r="G38" s="657"/>
      <c r="H38" s="657"/>
      <c r="I38" s="657"/>
      <c r="J38" s="657"/>
      <c r="K38" s="657"/>
      <c r="L38" s="657"/>
      <c r="M38" s="657"/>
      <c r="N38" s="657"/>
      <c r="O38" s="657"/>
      <c r="P38" s="657"/>
      <c r="Q38" s="658"/>
      <c r="R38" s="659">
        <v>340729</v>
      </c>
      <c r="S38" s="660"/>
      <c r="T38" s="660"/>
      <c r="U38" s="660"/>
      <c r="V38" s="660"/>
      <c r="W38" s="660"/>
      <c r="X38" s="660"/>
      <c r="Y38" s="661"/>
      <c r="Z38" s="662">
        <v>7.9</v>
      </c>
      <c r="AA38" s="662"/>
      <c r="AB38" s="662"/>
      <c r="AC38" s="662"/>
      <c r="AD38" s="663" t="s">
        <v>183</v>
      </c>
      <c r="AE38" s="663"/>
      <c r="AF38" s="663"/>
      <c r="AG38" s="663"/>
      <c r="AH38" s="663"/>
      <c r="AI38" s="663"/>
      <c r="AJ38" s="663"/>
      <c r="AK38" s="663"/>
      <c r="AL38" s="664" t="s">
        <v>183</v>
      </c>
      <c r="AM38" s="665"/>
      <c r="AN38" s="665"/>
      <c r="AO38" s="666"/>
      <c r="AQ38" s="722" t="s">
        <v>343</v>
      </c>
      <c r="AR38" s="723"/>
      <c r="AS38" s="723"/>
      <c r="AT38" s="723"/>
      <c r="AU38" s="723"/>
      <c r="AV38" s="723"/>
      <c r="AW38" s="723"/>
      <c r="AX38" s="723"/>
      <c r="AY38" s="724"/>
      <c r="AZ38" s="659">
        <v>33013</v>
      </c>
      <c r="BA38" s="660"/>
      <c r="BB38" s="660"/>
      <c r="BC38" s="660"/>
      <c r="BD38" s="691"/>
      <c r="BE38" s="691"/>
      <c r="BF38" s="714"/>
      <c r="BG38" s="656" t="s">
        <v>344</v>
      </c>
      <c r="BH38" s="657"/>
      <c r="BI38" s="657"/>
      <c r="BJ38" s="657"/>
      <c r="BK38" s="657"/>
      <c r="BL38" s="657"/>
      <c r="BM38" s="657"/>
      <c r="BN38" s="657"/>
      <c r="BO38" s="657"/>
      <c r="BP38" s="657"/>
      <c r="BQ38" s="657"/>
      <c r="BR38" s="657"/>
      <c r="BS38" s="657"/>
      <c r="BT38" s="657"/>
      <c r="BU38" s="658"/>
      <c r="BV38" s="659">
        <v>515</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764675</v>
      </c>
      <c r="CS38" s="660"/>
      <c r="CT38" s="660"/>
      <c r="CU38" s="660"/>
      <c r="CV38" s="660"/>
      <c r="CW38" s="660"/>
      <c r="CX38" s="660"/>
      <c r="CY38" s="661"/>
      <c r="CZ38" s="664">
        <v>18.600000000000001</v>
      </c>
      <c r="DA38" s="689"/>
      <c r="DB38" s="689"/>
      <c r="DC38" s="693"/>
      <c r="DD38" s="668">
        <v>389152</v>
      </c>
      <c r="DE38" s="660"/>
      <c r="DF38" s="660"/>
      <c r="DG38" s="660"/>
      <c r="DH38" s="660"/>
      <c r="DI38" s="660"/>
      <c r="DJ38" s="660"/>
      <c r="DK38" s="661"/>
      <c r="DL38" s="668">
        <v>240777</v>
      </c>
      <c r="DM38" s="660"/>
      <c r="DN38" s="660"/>
      <c r="DO38" s="660"/>
      <c r="DP38" s="660"/>
      <c r="DQ38" s="660"/>
      <c r="DR38" s="660"/>
      <c r="DS38" s="660"/>
      <c r="DT38" s="660"/>
      <c r="DU38" s="660"/>
      <c r="DV38" s="661"/>
      <c r="DW38" s="664">
        <v>11.3</v>
      </c>
      <c r="DX38" s="689"/>
      <c r="DY38" s="689"/>
      <c r="DZ38" s="689"/>
      <c r="EA38" s="689"/>
      <c r="EB38" s="689"/>
      <c r="EC38" s="690"/>
    </row>
    <row r="39" spans="2:133" ht="11.25" customHeight="1" x14ac:dyDescent="0.15">
      <c r="B39" s="656" t="s">
        <v>346</v>
      </c>
      <c r="C39" s="657"/>
      <c r="D39" s="657"/>
      <c r="E39" s="657"/>
      <c r="F39" s="657"/>
      <c r="G39" s="657"/>
      <c r="H39" s="657"/>
      <c r="I39" s="657"/>
      <c r="J39" s="657"/>
      <c r="K39" s="657"/>
      <c r="L39" s="657"/>
      <c r="M39" s="657"/>
      <c r="N39" s="657"/>
      <c r="O39" s="657"/>
      <c r="P39" s="657"/>
      <c r="Q39" s="658"/>
      <c r="R39" s="659" t="s">
        <v>139</v>
      </c>
      <c r="S39" s="660"/>
      <c r="T39" s="660"/>
      <c r="U39" s="660"/>
      <c r="V39" s="660"/>
      <c r="W39" s="660"/>
      <c r="X39" s="660"/>
      <c r="Y39" s="661"/>
      <c r="Z39" s="662" t="s">
        <v>183</v>
      </c>
      <c r="AA39" s="662"/>
      <c r="AB39" s="662"/>
      <c r="AC39" s="662"/>
      <c r="AD39" s="663" t="s">
        <v>183</v>
      </c>
      <c r="AE39" s="663"/>
      <c r="AF39" s="663"/>
      <c r="AG39" s="663"/>
      <c r="AH39" s="663"/>
      <c r="AI39" s="663"/>
      <c r="AJ39" s="663"/>
      <c r="AK39" s="663"/>
      <c r="AL39" s="664" t="s">
        <v>139</v>
      </c>
      <c r="AM39" s="665"/>
      <c r="AN39" s="665"/>
      <c r="AO39" s="666"/>
      <c r="AQ39" s="722" t="s">
        <v>347</v>
      </c>
      <c r="AR39" s="723"/>
      <c r="AS39" s="723"/>
      <c r="AT39" s="723"/>
      <c r="AU39" s="723"/>
      <c r="AV39" s="723"/>
      <c r="AW39" s="723"/>
      <c r="AX39" s="723"/>
      <c r="AY39" s="724"/>
      <c r="AZ39" s="659">
        <v>29249</v>
      </c>
      <c r="BA39" s="660"/>
      <c r="BB39" s="660"/>
      <c r="BC39" s="660"/>
      <c r="BD39" s="691"/>
      <c r="BE39" s="691"/>
      <c r="BF39" s="714"/>
      <c r="BG39" s="656" t="s">
        <v>348</v>
      </c>
      <c r="BH39" s="657"/>
      <c r="BI39" s="657"/>
      <c r="BJ39" s="657"/>
      <c r="BK39" s="657"/>
      <c r="BL39" s="657"/>
      <c r="BM39" s="657"/>
      <c r="BN39" s="657"/>
      <c r="BO39" s="657"/>
      <c r="BP39" s="657"/>
      <c r="BQ39" s="657"/>
      <c r="BR39" s="657"/>
      <c r="BS39" s="657"/>
      <c r="BT39" s="657"/>
      <c r="BU39" s="658"/>
      <c r="BV39" s="659">
        <v>800</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104740</v>
      </c>
      <c r="CS39" s="691"/>
      <c r="CT39" s="691"/>
      <c r="CU39" s="691"/>
      <c r="CV39" s="691"/>
      <c r="CW39" s="691"/>
      <c r="CX39" s="691"/>
      <c r="CY39" s="692"/>
      <c r="CZ39" s="664">
        <v>2.5</v>
      </c>
      <c r="DA39" s="689"/>
      <c r="DB39" s="689"/>
      <c r="DC39" s="693"/>
      <c r="DD39" s="668">
        <v>76844</v>
      </c>
      <c r="DE39" s="691"/>
      <c r="DF39" s="691"/>
      <c r="DG39" s="691"/>
      <c r="DH39" s="691"/>
      <c r="DI39" s="691"/>
      <c r="DJ39" s="691"/>
      <c r="DK39" s="692"/>
      <c r="DL39" s="668" t="s">
        <v>183</v>
      </c>
      <c r="DM39" s="691"/>
      <c r="DN39" s="691"/>
      <c r="DO39" s="691"/>
      <c r="DP39" s="691"/>
      <c r="DQ39" s="691"/>
      <c r="DR39" s="691"/>
      <c r="DS39" s="691"/>
      <c r="DT39" s="691"/>
      <c r="DU39" s="691"/>
      <c r="DV39" s="692"/>
      <c r="DW39" s="664" t="s">
        <v>139</v>
      </c>
      <c r="DX39" s="689"/>
      <c r="DY39" s="689"/>
      <c r="DZ39" s="689"/>
      <c r="EA39" s="689"/>
      <c r="EB39" s="689"/>
      <c r="EC39" s="690"/>
    </row>
    <row r="40" spans="2:133" ht="11.25" customHeight="1" x14ac:dyDescent="0.15">
      <c r="B40" s="656" t="s">
        <v>350</v>
      </c>
      <c r="C40" s="657"/>
      <c r="D40" s="657"/>
      <c r="E40" s="657"/>
      <c r="F40" s="657"/>
      <c r="G40" s="657"/>
      <c r="H40" s="657"/>
      <c r="I40" s="657"/>
      <c r="J40" s="657"/>
      <c r="K40" s="657"/>
      <c r="L40" s="657"/>
      <c r="M40" s="657"/>
      <c r="N40" s="657"/>
      <c r="O40" s="657"/>
      <c r="P40" s="657"/>
      <c r="Q40" s="658"/>
      <c r="R40" s="659">
        <v>15311</v>
      </c>
      <c r="S40" s="660"/>
      <c r="T40" s="660"/>
      <c r="U40" s="660"/>
      <c r="V40" s="660"/>
      <c r="W40" s="660"/>
      <c r="X40" s="660"/>
      <c r="Y40" s="661"/>
      <c r="Z40" s="662">
        <v>0.4</v>
      </c>
      <c r="AA40" s="662"/>
      <c r="AB40" s="662"/>
      <c r="AC40" s="662"/>
      <c r="AD40" s="663" t="s">
        <v>139</v>
      </c>
      <c r="AE40" s="663"/>
      <c r="AF40" s="663"/>
      <c r="AG40" s="663"/>
      <c r="AH40" s="663"/>
      <c r="AI40" s="663"/>
      <c r="AJ40" s="663"/>
      <c r="AK40" s="663"/>
      <c r="AL40" s="664" t="s">
        <v>183</v>
      </c>
      <c r="AM40" s="665"/>
      <c r="AN40" s="665"/>
      <c r="AO40" s="666"/>
      <c r="AQ40" s="722" t="s">
        <v>351</v>
      </c>
      <c r="AR40" s="723"/>
      <c r="AS40" s="723"/>
      <c r="AT40" s="723"/>
      <c r="AU40" s="723"/>
      <c r="AV40" s="723"/>
      <c r="AW40" s="723"/>
      <c r="AX40" s="723"/>
      <c r="AY40" s="724"/>
      <c r="AZ40" s="659" t="s">
        <v>183</v>
      </c>
      <c r="BA40" s="660"/>
      <c r="BB40" s="660"/>
      <c r="BC40" s="660"/>
      <c r="BD40" s="691"/>
      <c r="BE40" s="691"/>
      <c r="BF40" s="714"/>
      <c r="BG40" s="707" t="s">
        <v>352</v>
      </c>
      <c r="BH40" s="708"/>
      <c r="BI40" s="708"/>
      <c r="BJ40" s="708"/>
      <c r="BK40" s="708"/>
      <c r="BL40" s="223"/>
      <c r="BM40" s="657" t="s">
        <v>353</v>
      </c>
      <c r="BN40" s="657"/>
      <c r="BO40" s="657"/>
      <c r="BP40" s="657"/>
      <c r="BQ40" s="657"/>
      <c r="BR40" s="657"/>
      <c r="BS40" s="657"/>
      <c r="BT40" s="657"/>
      <c r="BU40" s="658"/>
      <c r="BV40" s="659">
        <v>101</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v>40000</v>
      </c>
      <c r="CS40" s="660"/>
      <c r="CT40" s="660"/>
      <c r="CU40" s="660"/>
      <c r="CV40" s="660"/>
      <c r="CW40" s="660"/>
      <c r="CX40" s="660"/>
      <c r="CY40" s="661"/>
      <c r="CZ40" s="664">
        <v>1</v>
      </c>
      <c r="DA40" s="689"/>
      <c r="DB40" s="689"/>
      <c r="DC40" s="693"/>
      <c r="DD40" s="668" t="s">
        <v>183</v>
      </c>
      <c r="DE40" s="660"/>
      <c r="DF40" s="660"/>
      <c r="DG40" s="660"/>
      <c r="DH40" s="660"/>
      <c r="DI40" s="660"/>
      <c r="DJ40" s="660"/>
      <c r="DK40" s="661"/>
      <c r="DL40" s="668" t="s">
        <v>139</v>
      </c>
      <c r="DM40" s="660"/>
      <c r="DN40" s="660"/>
      <c r="DO40" s="660"/>
      <c r="DP40" s="660"/>
      <c r="DQ40" s="660"/>
      <c r="DR40" s="660"/>
      <c r="DS40" s="660"/>
      <c r="DT40" s="660"/>
      <c r="DU40" s="660"/>
      <c r="DV40" s="661"/>
      <c r="DW40" s="664" t="s">
        <v>139</v>
      </c>
      <c r="DX40" s="689"/>
      <c r="DY40" s="689"/>
      <c r="DZ40" s="689"/>
      <c r="EA40" s="689"/>
      <c r="EB40" s="689"/>
      <c r="EC40" s="690"/>
    </row>
    <row r="41" spans="2:133" ht="11.25" customHeight="1" x14ac:dyDescent="0.15">
      <c r="B41" s="680" t="s">
        <v>355</v>
      </c>
      <c r="C41" s="681"/>
      <c r="D41" s="681"/>
      <c r="E41" s="681"/>
      <c r="F41" s="681"/>
      <c r="G41" s="681"/>
      <c r="H41" s="681"/>
      <c r="I41" s="681"/>
      <c r="J41" s="681"/>
      <c r="K41" s="681"/>
      <c r="L41" s="681"/>
      <c r="M41" s="681"/>
      <c r="N41" s="681"/>
      <c r="O41" s="681"/>
      <c r="P41" s="681"/>
      <c r="Q41" s="682"/>
      <c r="R41" s="731">
        <v>4292152</v>
      </c>
      <c r="S41" s="732"/>
      <c r="T41" s="732"/>
      <c r="U41" s="732"/>
      <c r="V41" s="732"/>
      <c r="W41" s="732"/>
      <c r="X41" s="732"/>
      <c r="Y41" s="736"/>
      <c r="Z41" s="737">
        <v>100</v>
      </c>
      <c r="AA41" s="737"/>
      <c r="AB41" s="737"/>
      <c r="AC41" s="737"/>
      <c r="AD41" s="738">
        <v>2122533</v>
      </c>
      <c r="AE41" s="738"/>
      <c r="AF41" s="738"/>
      <c r="AG41" s="738"/>
      <c r="AH41" s="738"/>
      <c r="AI41" s="738"/>
      <c r="AJ41" s="738"/>
      <c r="AK41" s="738"/>
      <c r="AL41" s="739">
        <v>100</v>
      </c>
      <c r="AM41" s="719"/>
      <c r="AN41" s="719"/>
      <c r="AO41" s="740"/>
      <c r="AQ41" s="722" t="s">
        <v>356</v>
      </c>
      <c r="AR41" s="723"/>
      <c r="AS41" s="723"/>
      <c r="AT41" s="723"/>
      <c r="AU41" s="723"/>
      <c r="AV41" s="723"/>
      <c r="AW41" s="723"/>
      <c r="AX41" s="723"/>
      <c r="AY41" s="724"/>
      <c r="AZ41" s="659">
        <v>468267</v>
      </c>
      <c r="BA41" s="660"/>
      <c r="BB41" s="660"/>
      <c r="BC41" s="660"/>
      <c r="BD41" s="691"/>
      <c r="BE41" s="691"/>
      <c r="BF41" s="714"/>
      <c r="BG41" s="707"/>
      <c r="BH41" s="708"/>
      <c r="BI41" s="708"/>
      <c r="BJ41" s="708"/>
      <c r="BK41" s="708"/>
      <c r="BL41" s="223"/>
      <c r="BM41" s="657" t="s">
        <v>357</v>
      </c>
      <c r="BN41" s="657"/>
      <c r="BO41" s="657"/>
      <c r="BP41" s="657"/>
      <c r="BQ41" s="657"/>
      <c r="BR41" s="657"/>
      <c r="BS41" s="657"/>
      <c r="BT41" s="657"/>
      <c r="BU41" s="658"/>
      <c r="BV41" s="659" t="s">
        <v>358</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358</v>
      </c>
      <c r="CS41" s="691"/>
      <c r="CT41" s="691"/>
      <c r="CU41" s="691"/>
      <c r="CV41" s="691"/>
      <c r="CW41" s="691"/>
      <c r="CX41" s="691"/>
      <c r="CY41" s="692"/>
      <c r="CZ41" s="664" t="s">
        <v>358</v>
      </c>
      <c r="DA41" s="689"/>
      <c r="DB41" s="689"/>
      <c r="DC41" s="693"/>
      <c r="DD41" s="668" t="s">
        <v>358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360</v>
      </c>
      <c r="AR42" s="729"/>
      <c r="AS42" s="729"/>
      <c r="AT42" s="729"/>
      <c r="AU42" s="729"/>
      <c r="AV42" s="729"/>
      <c r="AW42" s="729"/>
      <c r="AX42" s="729"/>
      <c r="AY42" s="730"/>
      <c r="AZ42" s="731">
        <v>120288</v>
      </c>
      <c r="BA42" s="732"/>
      <c r="BB42" s="732"/>
      <c r="BC42" s="732"/>
      <c r="BD42" s="718"/>
      <c r="BE42" s="718"/>
      <c r="BF42" s="720"/>
      <c r="BG42" s="709"/>
      <c r="BH42" s="710"/>
      <c r="BI42" s="710"/>
      <c r="BJ42" s="710"/>
      <c r="BK42" s="710"/>
      <c r="BL42" s="224"/>
      <c r="BM42" s="681" t="s">
        <v>361</v>
      </c>
      <c r="BN42" s="681"/>
      <c r="BO42" s="681"/>
      <c r="BP42" s="681"/>
      <c r="BQ42" s="681"/>
      <c r="BR42" s="681"/>
      <c r="BS42" s="681"/>
      <c r="BT42" s="681"/>
      <c r="BU42" s="682"/>
      <c r="BV42" s="731">
        <v>340</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509022</v>
      </c>
      <c r="CS42" s="691"/>
      <c r="CT42" s="691"/>
      <c r="CU42" s="691"/>
      <c r="CV42" s="691"/>
      <c r="CW42" s="691"/>
      <c r="CX42" s="691"/>
      <c r="CY42" s="692"/>
      <c r="CZ42" s="664">
        <v>12.4</v>
      </c>
      <c r="DA42" s="689"/>
      <c r="DB42" s="689"/>
      <c r="DC42" s="693"/>
      <c r="DD42" s="668">
        <v>98635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363</v>
      </c>
      <c r="CD43" s="656" t="s">
        <v>364</v>
      </c>
      <c r="CE43" s="657"/>
      <c r="CF43" s="657"/>
      <c r="CG43" s="657"/>
      <c r="CH43" s="657"/>
      <c r="CI43" s="657"/>
      <c r="CJ43" s="657"/>
      <c r="CK43" s="657"/>
      <c r="CL43" s="657"/>
      <c r="CM43" s="657"/>
      <c r="CN43" s="657"/>
      <c r="CO43" s="657"/>
      <c r="CP43" s="657"/>
      <c r="CQ43" s="658"/>
      <c r="CR43" s="659">
        <v>9470</v>
      </c>
      <c r="CS43" s="691"/>
      <c r="CT43" s="691"/>
      <c r="CU43" s="691"/>
      <c r="CV43" s="691"/>
      <c r="CW43" s="691"/>
      <c r="CX43" s="691"/>
      <c r="CY43" s="692"/>
      <c r="CZ43" s="664">
        <v>0.2</v>
      </c>
      <c r="DA43" s="689"/>
      <c r="DB43" s="689"/>
      <c r="DC43" s="693"/>
      <c r="DD43" s="668">
        <v>9393</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311</v>
      </c>
      <c r="CE44" s="696"/>
      <c r="CF44" s="656" t="s">
        <v>366</v>
      </c>
      <c r="CG44" s="657"/>
      <c r="CH44" s="657"/>
      <c r="CI44" s="657"/>
      <c r="CJ44" s="657"/>
      <c r="CK44" s="657"/>
      <c r="CL44" s="657"/>
      <c r="CM44" s="657"/>
      <c r="CN44" s="657"/>
      <c r="CO44" s="657"/>
      <c r="CP44" s="657"/>
      <c r="CQ44" s="658"/>
      <c r="CR44" s="659">
        <v>506245</v>
      </c>
      <c r="CS44" s="660"/>
      <c r="CT44" s="660"/>
      <c r="CU44" s="660"/>
      <c r="CV44" s="660"/>
      <c r="CW44" s="660"/>
      <c r="CX44" s="660"/>
      <c r="CY44" s="661"/>
      <c r="CZ44" s="664">
        <v>12.3</v>
      </c>
      <c r="DA44" s="665"/>
      <c r="DB44" s="665"/>
      <c r="DC44" s="671"/>
      <c r="DD44" s="668">
        <v>95858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368</v>
      </c>
      <c r="CG45" s="657"/>
      <c r="CH45" s="657"/>
      <c r="CI45" s="657"/>
      <c r="CJ45" s="657"/>
      <c r="CK45" s="657"/>
      <c r="CL45" s="657"/>
      <c r="CM45" s="657"/>
      <c r="CN45" s="657"/>
      <c r="CO45" s="657"/>
      <c r="CP45" s="657"/>
      <c r="CQ45" s="658"/>
      <c r="CR45" s="659">
        <v>161199</v>
      </c>
      <c r="CS45" s="691"/>
      <c r="CT45" s="691"/>
      <c r="CU45" s="691"/>
      <c r="CV45" s="691"/>
      <c r="CW45" s="691"/>
      <c r="CX45" s="691"/>
      <c r="CY45" s="692"/>
      <c r="CZ45" s="664">
        <v>3.9</v>
      </c>
      <c r="DA45" s="689"/>
      <c r="DB45" s="689"/>
      <c r="DC45" s="693"/>
      <c r="DD45" s="668">
        <v>22336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369</v>
      </c>
      <c r="CG46" s="657"/>
      <c r="CH46" s="657"/>
      <c r="CI46" s="657"/>
      <c r="CJ46" s="657"/>
      <c r="CK46" s="657"/>
      <c r="CL46" s="657"/>
      <c r="CM46" s="657"/>
      <c r="CN46" s="657"/>
      <c r="CO46" s="657"/>
      <c r="CP46" s="657"/>
      <c r="CQ46" s="658"/>
      <c r="CR46" s="659">
        <v>326489</v>
      </c>
      <c r="CS46" s="660"/>
      <c r="CT46" s="660"/>
      <c r="CU46" s="660"/>
      <c r="CV46" s="660"/>
      <c r="CW46" s="660"/>
      <c r="CX46" s="660"/>
      <c r="CY46" s="661"/>
      <c r="CZ46" s="664">
        <v>7.9</v>
      </c>
      <c r="DA46" s="665"/>
      <c r="DB46" s="665"/>
      <c r="DC46" s="671"/>
      <c r="DD46" s="668">
        <v>72365</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370</v>
      </c>
      <c r="CG47" s="657"/>
      <c r="CH47" s="657"/>
      <c r="CI47" s="657"/>
      <c r="CJ47" s="657"/>
      <c r="CK47" s="657"/>
      <c r="CL47" s="657"/>
      <c r="CM47" s="657"/>
      <c r="CN47" s="657"/>
      <c r="CO47" s="657"/>
      <c r="CP47" s="657"/>
      <c r="CQ47" s="658"/>
      <c r="CR47" s="659">
        <v>2777</v>
      </c>
      <c r="CS47" s="691"/>
      <c r="CT47" s="691"/>
      <c r="CU47" s="691"/>
      <c r="CV47" s="691"/>
      <c r="CW47" s="691"/>
      <c r="CX47" s="691"/>
      <c r="CY47" s="692"/>
      <c r="CZ47" s="664">
        <v>0.1</v>
      </c>
      <c r="DA47" s="689"/>
      <c r="DB47" s="689"/>
      <c r="DC47" s="693"/>
      <c r="DD47" s="668">
        <v>2777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371</v>
      </c>
      <c r="CG48" s="657"/>
      <c r="CH48" s="657"/>
      <c r="CI48" s="657"/>
      <c r="CJ48" s="657"/>
      <c r="CK48" s="657"/>
      <c r="CL48" s="657"/>
      <c r="CM48" s="657"/>
      <c r="CN48" s="657"/>
      <c r="CO48" s="657"/>
      <c r="CP48" s="657"/>
      <c r="CQ48" s="658"/>
      <c r="CR48" s="659" t="s">
        <v>183</v>
      </c>
      <c r="CS48" s="660"/>
      <c r="CT48" s="660"/>
      <c r="CU48" s="660"/>
      <c r="CV48" s="660"/>
      <c r="CW48" s="660"/>
      <c r="CX48" s="660"/>
      <c r="CY48" s="661"/>
      <c r="CZ48" s="664" t="s">
        <v>183</v>
      </c>
      <c r="DA48" s="665"/>
      <c r="DB48" s="665"/>
      <c r="DC48" s="671"/>
      <c r="DD48" s="668" t="s">
        <v>358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372</v>
      </c>
      <c r="CE49" s="681"/>
      <c r="CF49" s="681"/>
      <c r="CG49" s="681"/>
      <c r="CH49" s="681"/>
      <c r="CI49" s="681"/>
      <c r="CJ49" s="681"/>
      <c r="CK49" s="681"/>
      <c r="CL49" s="681"/>
      <c r="CM49" s="681"/>
      <c r="CN49" s="681"/>
      <c r="CO49" s="681"/>
      <c r="CP49" s="681"/>
      <c r="CQ49" s="682"/>
      <c r="CR49" s="731">
        <v>4118211</v>
      </c>
      <c r="CS49" s="718"/>
      <c r="CT49" s="718"/>
      <c r="CU49" s="718"/>
      <c r="CV49" s="718"/>
      <c r="CW49" s="718"/>
      <c r="CX49" s="718"/>
      <c r="CY49" s="747"/>
      <c r="CZ49" s="739">
        <v>100</v>
      </c>
      <c r="DA49" s="748"/>
      <c r="DB49" s="748"/>
      <c r="DC49" s="749"/>
      <c r="DD49" s="750">
        <v>2428414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9oYm88nVs0J7AJ3YXhAy/+K8r3AfqXr/1ZCCMdL5SJa+TC38v3pGT+WjdHhL85SjTRRifZttgPi20p8WuHj7g==" saltValue="mtcqjOdP/O20a6oFYZL5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9" zoomScale="70" zoomScaleNormal="25" zoomScaleSheetLayoutView="70" workbookViewId="0">
      <selection activeCell="AU41" sqref="AU41:AY4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395</v>
      </c>
      <c r="C7" s="786"/>
      <c r="D7" s="786"/>
      <c r="E7" s="786"/>
      <c r="F7" s="786"/>
      <c r="G7" s="786"/>
      <c r="H7" s="786"/>
      <c r="I7" s="786"/>
      <c r="J7" s="786"/>
      <c r="K7" s="786"/>
      <c r="L7" s="786"/>
      <c r="M7" s="786"/>
      <c r="N7" s="786"/>
      <c r="O7" s="786"/>
      <c r="P7" s="787"/>
      <c r="Q7" s="788">
        <v>4292</v>
      </c>
      <c r="R7" s="789"/>
      <c r="S7" s="789"/>
      <c r="T7" s="789"/>
      <c r="U7" s="789"/>
      <c r="V7" s="789">
        <v>4118</v>
      </c>
      <c r="W7" s="789"/>
      <c r="X7" s="789"/>
      <c r="Y7" s="789"/>
      <c r="Z7" s="789"/>
      <c r="AA7" s="789">
        <v>174</v>
      </c>
      <c r="AB7" s="789"/>
      <c r="AC7" s="789"/>
      <c r="AD7" s="789"/>
      <c r="AE7" s="790"/>
      <c r="AF7" s="791">
        <v>150</v>
      </c>
      <c r="AG7" s="792"/>
      <c r="AH7" s="792"/>
      <c r="AI7" s="792"/>
      <c r="AJ7" s="793"/>
      <c r="AK7" s="794">
        <v>324</v>
      </c>
      <c r="AL7" s="795"/>
      <c r="AM7" s="795"/>
      <c r="AN7" s="795"/>
      <c r="AO7" s="795"/>
      <c r="AP7" s="795">
        <v>3474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590</v>
      </c>
      <c r="BT7" s="783"/>
      <c r="BU7" s="783"/>
      <c r="BV7" s="783"/>
      <c r="BW7" s="783"/>
      <c r="BX7" s="783"/>
      <c r="BY7" s="783"/>
      <c r="BZ7" s="783"/>
      <c r="CA7" s="783"/>
      <c r="CB7" s="783"/>
      <c r="CC7" s="783"/>
      <c r="CD7" s="783"/>
      <c r="CE7" s="783"/>
      <c r="CF7" s="783"/>
      <c r="CG7" s="798"/>
      <c r="CH7" s="779">
        <v>0</v>
      </c>
      <c r="CI7" s="780"/>
      <c r="CJ7" s="780"/>
      <c r="CK7" s="780"/>
      <c r="CL7" s="781"/>
      <c r="CM7" s="779">
        <v>6</v>
      </c>
      <c r="CN7" s="780"/>
      <c r="CO7" s="780"/>
      <c r="CP7" s="780"/>
      <c r="CQ7" s="781"/>
      <c r="CR7" s="779">
        <v>17</v>
      </c>
      <c r="CS7" s="780"/>
      <c r="CT7" s="780"/>
      <c r="CU7" s="780"/>
      <c r="CV7" s="781"/>
      <c r="CW7" s="779">
        <v>12</v>
      </c>
      <c r="CX7" s="780"/>
      <c r="CY7" s="780"/>
      <c r="CZ7" s="780"/>
      <c r="DA7" s="781"/>
      <c r="DB7" s="779" t="s">
        <v>581</v>
      </c>
      <c r="DC7" s="780"/>
      <c r="DD7" s="780"/>
      <c r="DE7" s="780"/>
      <c r="DF7" s="781"/>
      <c r="DG7" s="779" t="s">
        <v>581</v>
      </c>
      <c r="DH7" s="780"/>
      <c r="DI7" s="780"/>
      <c r="DJ7" s="780"/>
      <c r="DK7" s="781"/>
      <c r="DL7" s="779" t="s">
        <v>581</v>
      </c>
      <c r="DM7" s="780"/>
      <c r="DN7" s="780"/>
      <c r="DO7" s="780"/>
      <c r="DP7" s="781"/>
      <c r="DQ7" s="779" t="s">
        <v>581</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591</v>
      </c>
      <c r="BT8" s="810"/>
      <c r="BU8" s="810"/>
      <c r="BV8" s="810"/>
      <c r="BW8" s="810"/>
      <c r="BX8" s="810"/>
      <c r="BY8" s="810"/>
      <c r="BZ8" s="810"/>
      <c r="CA8" s="810"/>
      <c r="CB8" s="810"/>
      <c r="CC8" s="810"/>
      <c r="CD8" s="810"/>
      <c r="CE8" s="810"/>
      <c r="CF8" s="810"/>
      <c r="CG8" s="811"/>
      <c r="CH8" s="812">
        <v>9</v>
      </c>
      <c r="CI8" s="813"/>
      <c r="CJ8" s="813"/>
      <c r="CK8" s="813"/>
      <c r="CL8" s="814"/>
      <c r="CM8" s="812">
        <v>52</v>
      </c>
      <c r="CN8" s="813"/>
      <c r="CO8" s="813"/>
      <c r="CP8" s="813"/>
      <c r="CQ8" s="814"/>
      <c r="CR8" s="812">
        <v>20</v>
      </c>
      <c r="CS8" s="813"/>
      <c r="CT8" s="813"/>
      <c r="CU8" s="813"/>
      <c r="CV8" s="814"/>
      <c r="CW8" s="812">
        <v>13</v>
      </c>
      <c r="CX8" s="813"/>
      <c r="CY8" s="813"/>
      <c r="CZ8" s="813"/>
      <c r="DA8" s="814"/>
      <c r="DB8" s="812">
        <v>13</v>
      </c>
      <c r="DC8" s="813"/>
      <c r="DD8" s="813"/>
      <c r="DE8" s="813"/>
      <c r="DF8" s="814"/>
      <c r="DG8" s="812" t="s">
        <v>581</v>
      </c>
      <c r="DH8" s="813"/>
      <c r="DI8" s="813"/>
      <c r="DJ8" s="813"/>
      <c r="DK8" s="814"/>
      <c r="DL8" s="812" t="s">
        <v>581</v>
      </c>
      <c r="DM8" s="813"/>
      <c r="DN8" s="813"/>
      <c r="DO8" s="813"/>
      <c r="DP8" s="814"/>
      <c r="DQ8" s="812" t="s">
        <v>581</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397</v>
      </c>
      <c r="B23" s="825" t="s">
        <v>398</v>
      </c>
      <c r="C23" s="826"/>
      <c r="D23" s="826"/>
      <c r="E23" s="826"/>
      <c r="F23" s="826"/>
      <c r="G23" s="826"/>
      <c r="H23" s="826"/>
      <c r="I23" s="826"/>
      <c r="J23" s="826"/>
      <c r="K23" s="826"/>
      <c r="L23" s="826"/>
      <c r="M23" s="826"/>
      <c r="N23" s="826"/>
      <c r="O23" s="826"/>
      <c r="P23" s="827"/>
      <c r="Q23" s="828">
        <v>4292</v>
      </c>
      <c r="R23" s="829"/>
      <c r="S23" s="829"/>
      <c r="T23" s="829"/>
      <c r="U23" s="829"/>
      <c r="V23" s="829">
        <v>4118</v>
      </c>
      <c r="W23" s="829"/>
      <c r="X23" s="829"/>
      <c r="Y23" s="829"/>
      <c r="Z23" s="829"/>
      <c r="AA23" s="829">
        <v>174</v>
      </c>
      <c r="AB23" s="829"/>
      <c r="AC23" s="829"/>
      <c r="AD23" s="829"/>
      <c r="AE23" s="830"/>
      <c r="AF23" s="831">
        <v>150</v>
      </c>
      <c r="AG23" s="829"/>
      <c r="AH23" s="829"/>
      <c r="AI23" s="829"/>
      <c r="AJ23" s="832"/>
      <c r="AK23" s="833"/>
      <c r="AL23" s="834"/>
      <c r="AM23" s="834"/>
      <c r="AN23" s="834"/>
      <c r="AO23" s="834"/>
      <c r="AP23" s="829">
        <v>3474</v>
      </c>
      <c r="AQ23" s="829"/>
      <c r="AR23" s="829"/>
      <c r="AS23" s="829"/>
      <c r="AT23" s="829"/>
      <c r="AU23" s="845"/>
      <c r="AV23" s="845"/>
      <c r="AW23" s="845"/>
      <c r="AX23" s="845"/>
      <c r="AY23" s="846"/>
      <c r="AZ23" s="847" t="s">
        <v>399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378</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410</v>
      </c>
      <c r="C28" s="786"/>
      <c r="D28" s="786"/>
      <c r="E28" s="786"/>
      <c r="F28" s="786"/>
      <c r="G28" s="786"/>
      <c r="H28" s="786"/>
      <c r="I28" s="786"/>
      <c r="J28" s="786"/>
      <c r="K28" s="786"/>
      <c r="L28" s="786"/>
      <c r="M28" s="786"/>
      <c r="N28" s="786"/>
      <c r="O28" s="786"/>
      <c r="P28" s="787"/>
      <c r="Q28" s="858">
        <v>488</v>
      </c>
      <c r="R28" s="859"/>
      <c r="S28" s="859"/>
      <c r="T28" s="859"/>
      <c r="U28" s="859"/>
      <c r="V28" s="859">
        <v>477</v>
      </c>
      <c r="W28" s="859"/>
      <c r="X28" s="859"/>
      <c r="Y28" s="859"/>
      <c r="Z28" s="859"/>
      <c r="AA28" s="859">
        <v>11</v>
      </c>
      <c r="AB28" s="859"/>
      <c r="AC28" s="859"/>
      <c r="AD28" s="859"/>
      <c r="AE28" s="860"/>
      <c r="AF28" s="861">
        <v>11</v>
      </c>
      <c r="AG28" s="859"/>
      <c r="AH28" s="859"/>
      <c r="AI28" s="859"/>
      <c r="AJ28" s="862"/>
      <c r="AK28" s="863">
        <v>50</v>
      </c>
      <c r="AL28" s="864"/>
      <c r="AM28" s="864"/>
      <c r="AN28" s="864"/>
      <c r="AO28" s="864"/>
      <c r="AP28" s="864" t="s">
        <v>581</v>
      </c>
      <c r="AQ28" s="864"/>
      <c r="AR28" s="864"/>
      <c r="AS28" s="864"/>
      <c r="AT28" s="864"/>
      <c r="AU28" s="864" t="s">
        <v>581</v>
      </c>
      <c r="AV28" s="864"/>
      <c r="AW28" s="864"/>
      <c r="AX28" s="864"/>
      <c r="AY28" s="864"/>
      <c r="AZ28" s="865" t="s">
        <v>581</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411</v>
      </c>
      <c r="C29" s="817"/>
      <c r="D29" s="817"/>
      <c r="E29" s="817"/>
      <c r="F29" s="817"/>
      <c r="G29" s="817"/>
      <c r="H29" s="817"/>
      <c r="I29" s="817"/>
      <c r="J29" s="817"/>
      <c r="K29" s="817"/>
      <c r="L29" s="817"/>
      <c r="M29" s="817"/>
      <c r="N29" s="817"/>
      <c r="O29" s="817"/>
      <c r="P29" s="818"/>
      <c r="Q29" s="819">
        <v>1081</v>
      </c>
      <c r="R29" s="820"/>
      <c r="S29" s="820"/>
      <c r="T29" s="820"/>
      <c r="U29" s="820"/>
      <c r="V29" s="820">
        <v>1043</v>
      </c>
      <c r="W29" s="820"/>
      <c r="X29" s="820"/>
      <c r="Y29" s="820"/>
      <c r="Z29" s="820"/>
      <c r="AA29" s="820">
        <v>38</v>
      </c>
      <c r="AB29" s="820"/>
      <c r="AC29" s="820"/>
      <c r="AD29" s="820"/>
      <c r="AE29" s="821"/>
      <c r="AF29" s="822">
        <v>38</v>
      </c>
      <c r="AG29" s="823"/>
      <c r="AH29" s="823"/>
      <c r="AI29" s="823"/>
      <c r="AJ29" s="824"/>
      <c r="AK29" s="870">
        <v>482</v>
      </c>
      <c r="AL29" s="866"/>
      <c r="AM29" s="866"/>
      <c r="AN29" s="866"/>
      <c r="AO29" s="866"/>
      <c r="AP29" s="866">
        <v>1135</v>
      </c>
      <c r="AQ29" s="866"/>
      <c r="AR29" s="866"/>
      <c r="AS29" s="866"/>
      <c r="AT29" s="866"/>
      <c r="AU29" s="866">
        <v>378</v>
      </c>
      <c r="AV29" s="866"/>
      <c r="AW29" s="866"/>
      <c r="AX29" s="866"/>
      <c r="AY29" s="866"/>
      <c r="AZ29" s="867" t="s">
        <v>581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412</v>
      </c>
      <c r="C30" s="817"/>
      <c r="D30" s="817"/>
      <c r="E30" s="817"/>
      <c r="F30" s="817"/>
      <c r="G30" s="817"/>
      <c r="H30" s="817"/>
      <c r="I30" s="817"/>
      <c r="J30" s="817"/>
      <c r="K30" s="817"/>
      <c r="L30" s="817"/>
      <c r="M30" s="817"/>
      <c r="N30" s="817"/>
      <c r="O30" s="817"/>
      <c r="P30" s="818"/>
      <c r="Q30" s="819">
        <v>389</v>
      </c>
      <c r="R30" s="820"/>
      <c r="S30" s="820"/>
      <c r="T30" s="820"/>
      <c r="U30" s="820"/>
      <c r="V30" s="820">
        <v>366</v>
      </c>
      <c r="W30" s="820"/>
      <c r="X30" s="820"/>
      <c r="Y30" s="820"/>
      <c r="Z30" s="820"/>
      <c r="AA30" s="820">
        <v>24</v>
      </c>
      <c r="AB30" s="820"/>
      <c r="AC30" s="820"/>
      <c r="AD30" s="820"/>
      <c r="AE30" s="821"/>
      <c r="AF30" s="822">
        <v>24</v>
      </c>
      <c r="AG30" s="823"/>
      <c r="AH30" s="823"/>
      <c r="AI30" s="823"/>
      <c r="AJ30" s="824"/>
      <c r="AK30" s="870">
        <v>70</v>
      </c>
      <c r="AL30" s="866"/>
      <c r="AM30" s="866"/>
      <c r="AN30" s="866"/>
      <c r="AO30" s="866"/>
      <c r="AP30" s="866" t="s">
        <v>581</v>
      </c>
      <c r="AQ30" s="866"/>
      <c r="AR30" s="866"/>
      <c r="AS30" s="866"/>
      <c r="AT30" s="866"/>
      <c r="AU30" s="866" t="s">
        <v>581</v>
      </c>
      <c r="AV30" s="866"/>
      <c r="AW30" s="866"/>
      <c r="AX30" s="866"/>
      <c r="AY30" s="866"/>
      <c r="AZ30" s="867" t="s">
        <v>581</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413</v>
      </c>
      <c r="C31" s="817"/>
      <c r="D31" s="817"/>
      <c r="E31" s="817"/>
      <c r="F31" s="817"/>
      <c r="G31" s="817"/>
      <c r="H31" s="817"/>
      <c r="I31" s="817"/>
      <c r="J31" s="817"/>
      <c r="K31" s="817"/>
      <c r="L31" s="817"/>
      <c r="M31" s="817"/>
      <c r="N31" s="817"/>
      <c r="O31" s="817"/>
      <c r="P31" s="818"/>
      <c r="Q31" s="819">
        <v>50</v>
      </c>
      <c r="R31" s="820"/>
      <c r="S31" s="820"/>
      <c r="T31" s="820"/>
      <c r="U31" s="820"/>
      <c r="V31" s="820">
        <v>49</v>
      </c>
      <c r="W31" s="820"/>
      <c r="X31" s="820"/>
      <c r="Y31" s="820"/>
      <c r="Z31" s="820"/>
      <c r="AA31" s="820">
        <v>1</v>
      </c>
      <c r="AB31" s="820"/>
      <c r="AC31" s="820"/>
      <c r="AD31" s="820"/>
      <c r="AE31" s="821"/>
      <c r="AF31" s="822">
        <v>1</v>
      </c>
      <c r="AG31" s="823"/>
      <c r="AH31" s="823"/>
      <c r="AI31" s="823"/>
      <c r="AJ31" s="824"/>
      <c r="AK31" s="870">
        <v>23</v>
      </c>
      <c r="AL31" s="866"/>
      <c r="AM31" s="866"/>
      <c r="AN31" s="866"/>
      <c r="AO31" s="866"/>
      <c r="AP31" s="866" t="s">
        <v>581</v>
      </c>
      <c r="AQ31" s="866"/>
      <c r="AR31" s="866"/>
      <c r="AS31" s="866"/>
      <c r="AT31" s="866"/>
      <c r="AU31" s="866" t="s">
        <v>581</v>
      </c>
      <c r="AV31" s="866"/>
      <c r="AW31" s="866"/>
      <c r="AX31" s="866"/>
      <c r="AY31" s="866"/>
      <c r="AZ31" s="867" t="s">
        <v>581</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99</v>
      </c>
      <c r="R32" s="820"/>
      <c r="S32" s="820"/>
      <c r="T32" s="820"/>
      <c r="U32" s="820"/>
      <c r="V32" s="820">
        <v>95</v>
      </c>
      <c r="W32" s="820"/>
      <c r="X32" s="820"/>
      <c r="Y32" s="820"/>
      <c r="Z32" s="820"/>
      <c r="AA32" s="820">
        <v>4</v>
      </c>
      <c r="AB32" s="820"/>
      <c r="AC32" s="820"/>
      <c r="AD32" s="820"/>
      <c r="AE32" s="821"/>
      <c r="AF32" s="822">
        <v>4</v>
      </c>
      <c r="AG32" s="823"/>
      <c r="AH32" s="823"/>
      <c r="AI32" s="823"/>
      <c r="AJ32" s="824"/>
      <c r="AK32" s="870">
        <v>29</v>
      </c>
      <c r="AL32" s="866"/>
      <c r="AM32" s="866"/>
      <c r="AN32" s="866"/>
      <c r="AO32" s="866"/>
      <c r="AP32" s="866">
        <v>225</v>
      </c>
      <c r="AQ32" s="866"/>
      <c r="AR32" s="866"/>
      <c r="AS32" s="866"/>
      <c r="AT32" s="866"/>
      <c r="AU32" s="866">
        <v>104</v>
      </c>
      <c r="AV32" s="866"/>
      <c r="AW32" s="866"/>
      <c r="AX32" s="866"/>
      <c r="AY32" s="866"/>
      <c r="AZ32" s="867" t="s">
        <v>581</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416</v>
      </c>
      <c r="C33" s="817"/>
      <c r="D33" s="817"/>
      <c r="E33" s="817"/>
      <c r="F33" s="817"/>
      <c r="G33" s="817"/>
      <c r="H33" s="817"/>
      <c r="I33" s="817"/>
      <c r="J33" s="817"/>
      <c r="K33" s="817"/>
      <c r="L33" s="817"/>
      <c r="M33" s="817"/>
      <c r="N33" s="817"/>
      <c r="O33" s="817"/>
      <c r="P33" s="818"/>
      <c r="Q33" s="819">
        <v>207</v>
      </c>
      <c r="R33" s="820"/>
      <c r="S33" s="820"/>
      <c r="T33" s="820"/>
      <c r="U33" s="820"/>
      <c r="V33" s="820">
        <v>194</v>
      </c>
      <c r="W33" s="820"/>
      <c r="X33" s="820"/>
      <c r="Y33" s="820"/>
      <c r="Z33" s="820"/>
      <c r="AA33" s="820">
        <v>13</v>
      </c>
      <c r="AB33" s="820"/>
      <c r="AC33" s="820"/>
      <c r="AD33" s="820"/>
      <c r="AE33" s="821"/>
      <c r="AF33" s="822">
        <v>11</v>
      </c>
      <c r="AG33" s="823"/>
      <c r="AH33" s="823"/>
      <c r="AI33" s="823"/>
      <c r="AJ33" s="824"/>
      <c r="AK33" s="870">
        <v>114</v>
      </c>
      <c r="AL33" s="866"/>
      <c r="AM33" s="866"/>
      <c r="AN33" s="866"/>
      <c r="AO33" s="866"/>
      <c r="AP33" s="866">
        <v>743</v>
      </c>
      <c r="AQ33" s="866"/>
      <c r="AR33" s="866"/>
      <c r="AS33" s="866"/>
      <c r="AT33" s="866"/>
      <c r="AU33" s="866">
        <v>741</v>
      </c>
      <c r="AV33" s="866"/>
      <c r="AW33" s="866"/>
      <c r="AX33" s="866"/>
      <c r="AY33" s="866"/>
      <c r="AZ33" s="867" t="s">
        <v>581</v>
      </c>
      <c r="BA33" s="867"/>
      <c r="BB33" s="867"/>
      <c r="BC33" s="867"/>
      <c r="BD33" s="867"/>
      <c r="BE33" s="868" t="s">
        <v>417</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418</v>
      </c>
      <c r="C34" s="817"/>
      <c r="D34" s="817"/>
      <c r="E34" s="817"/>
      <c r="F34" s="817"/>
      <c r="G34" s="817"/>
      <c r="H34" s="817"/>
      <c r="I34" s="817"/>
      <c r="J34" s="817"/>
      <c r="K34" s="817"/>
      <c r="L34" s="817"/>
      <c r="M34" s="817"/>
      <c r="N34" s="817"/>
      <c r="O34" s="817"/>
      <c r="P34" s="818"/>
      <c r="Q34" s="819">
        <v>80</v>
      </c>
      <c r="R34" s="820"/>
      <c r="S34" s="820"/>
      <c r="T34" s="820"/>
      <c r="U34" s="820"/>
      <c r="V34" s="820">
        <v>72</v>
      </c>
      <c r="W34" s="820"/>
      <c r="X34" s="820"/>
      <c r="Y34" s="820"/>
      <c r="Z34" s="820"/>
      <c r="AA34" s="820">
        <v>8</v>
      </c>
      <c r="AB34" s="820"/>
      <c r="AC34" s="820"/>
      <c r="AD34" s="820"/>
      <c r="AE34" s="821"/>
      <c r="AF34" s="822">
        <v>8</v>
      </c>
      <c r="AG34" s="823"/>
      <c r="AH34" s="823"/>
      <c r="AI34" s="823"/>
      <c r="AJ34" s="824"/>
      <c r="AK34" s="870">
        <v>33</v>
      </c>
      <c r="AL34" s="866"/>
      <c r="AM34" s="866"/>
      <c r="AN34" s="866"/>
      <c r="AO34" s="866"/>
      <c r="AP34" s="866">
        <v>50</v>
      </c>
      <c r="AQ34" s="866"/>
      <c r="AR34" s="866"/>
      <c r="AS34" s="866"/>
      <c r="AT34" s="866"/>
      <c r="AU34" s="866">
        <v>19</v>
      </c>
      <c r="AV34" s="866"/>
      <c r="AW34" s="866"/>
      <c r="AX34" s="866"/>
      <c r="AY34" s="866"/>
      <c r="AZ34" s="867" t="s">
        <v>581</v>
      </c>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397</v>
      </c>
      <c r="B63" s="825" t="s">
        <v>420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97</v>
      </c>
      <c r="AG63" s="880"/>
      <c r="AH63" s="880"/>
      <c r="AI63" s="880"/>
      <c r="AJ63" s="881"/>
      <c r="AK63" s="882"/>
      <c r="AL63" s="877"/>
      <c r="AM63" s="877"/>
      <c r="AN63" s="877"/>
      <c r="AO63" s="877"/>
      <c r="AP63" s="880">
        <v>2154</v>
      </c>
      <c r="AQ63" s="880"/>
      <c r="AR63" s="880"/>
      <c r="AS63" s="880"/>
      <c r="AT63" s="880"/>
      <c r="AU63" s="880">
        <v>1241</v>
      </c>
      <c r="AV63" s="880"/>
      <c r="AW63" s="880"/>
      <c r="AX63" s="880"/>
      <c r="AY63" s="880"/>
      <c r="AZ63" s="884"/>
      <c r="BA63" s="884"/>
      <c r="BB63" s="884"/>
      <c r="BC63" s="884"/>
      <c r="BD63" s="884"/>
      <c r="BE63" s="885"/>
      <c r="BF63" s="885"/>
      <c r="BG63" s="885"/>
      <c r="BH63" s="885"/>
      <c r="BI63" s="886"/>
      <c r="BJ63" s="887" t="s">
        <v>421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423</v>
      </c>
      <c r="B66" s="764"/>
      <c r="C66" s="764"/>
      <c r="D66" s="764"/>
      <c r="E66" s="764"/>
      <c r="F66" s="764"/>
      <c r="G66" s="764"/>
      <c r="H66" s="764"/>
      <c r="I66" s="764"/>
      <c r="J66" s="764"/>
      <c r="K66" s="764"/>
      <c r="L66" s="764"/>
      <c r="M66" s="764"/>
      <c r="N66" s="764"/>
      <c r="O66" s="764"/>
      <c r="P66" s="765"/>
      <c r="Q66" s="769" t="s">
        <v>424</v>
      </c>
      <c r="R66" s="770"/>
      <c r="S66" s="770"/>
      <c r="T66" s="770"/>
      <c r="U66" s="771"/>
      <c r="V66" s="769" t="s">
        <v>403</v>
      </c>
      <c r="W66" s="770"/>
      <c r="X66" s="770"/>
      <c r="Y66" s="770"/>
      <c r="Z66" s="771"/>
      <c r="AA66" s="769" t="s">
        <v>425</v>
      </c>
      <c r="AB66" s="770"/>
      <c r="AC66" s="770"/>
      <c r="AD66" s="770"/>
      <c r="AE66" s="771"/>
      <c r="AF66" s="890" t="s">
        <v>426</v>
      </c>
      <c r="AG66" s="851"/>
      <c r="AH66" s="851"/>
      <c r="AI66" s="851"/>
      <c r="AJ66" s="891"/>
      <c r="AK66" s="769" t="s">
        <v>406</v>
      </c>
      <c r="AL66" s="764"/>
      <c r="AM66" s="764"/>
      <c r="AN66" s="764"/>
      <c r="AO66" s="765"/>
      <c r="AP66" s="769" t="s">
        <v>427</v>
      </c>
      <c r="AQ66" s="770"/>
      <c r="AR66" s="770"/>
      <c r="AS66" s="770"/>
      <c r="AT66" s="771"/>
      <c r="AU66" s="769" t="s">
        <v>428</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582</v>
      </c>
      <c r="C68" s="906"/>
      <c r="D68" s="906"/>
      <c r="E68" s="906"/>
      <c r="F68" s="906"/>
      <c r="G68" s="906"/>
      <c r="H68" s="906"/>
      <c r="I68" s="906"/>
      <c r="J68" s="906"/>
      <c r="K68" s="906"/>
      <c r="L68" s="906"/>
      <c r="M68" s="906"/>
      <c r="N68" s="906"/>
      <c r="O68" s="906"/>
      <c r="P68" s="907"/>
      <c r="Q68" s="908">
        <v>284</v>
      </c>
      <c r="R68" s="902"/>
      <c r="S68" s="902"/>
      <c r="T68" s="902"/>
      <c r="U68" s="902"/>
      <c r="V68" s="902">
        <v>269</v>
      </c>
      <c r="W68" s="902"/>
      <c r="X68" s="902"/>
      <c r="Y68" s="902"/>
      <c r="Z68" s="902"/>
      <c r="AA68" s="902">
        <v>15</v>
      </c>
      <c r="AB68" s="902"/>
      <c r="AC68" s="902"/>
      <c r="AD68" s="902"/>
      <c r="AE68" s="902"/>
      <c r="AF68" s="902">
        <v>15</v>
      </c>
      <c r="AG68" s="902"/>
      <c r="AH68" s="902"/>
      <c r="AI68" s="902"/>
      <c r="AJ68" s="902"/>
      <c r="AK68" s="902">
        <v>31</v>
      </c>
      <c r="AL68" s="902"/>
      <c r="AM68" s="902"/>
      <c r="AN68" s="902"/>
      <c r="AO68" s="902"/>
      <c r="AP68" s="902">
        <v>0</v>
      </c>
      <c r="AQ68" s="902"/>
      <c r="AR68" s="902"/>
      <c r="AS68" s="902"/>
      <c r="AT68" s="902"/>
      <c r="AU68" s="902">
        <v>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583</v>
      </c>
      <c r="C69" s="910"/>
      <c r="D69" s="910"/>
      <c r="E69" s="910"/>
      <c r="F69" s="910"/>
      <c r="G69" s="910"/>
      <c r="H69" s="910"/>
      <c r="I69" s="910"/>
      <c r="J69" s="910"/>
      <c r="K69" s="910"/>
      <c r="L69" s="910"/>
      <c r="M69" s="910"/>
      <c r="N69" s="910"/>
      <c r="O69" s="910"/>
      <c r="P69" s="911"/>
      <c r="Q69" s="912">
        <v>230610</v>
      </c>
      <c r="R69" s="866"/>
      <c r="S69" s="866"/>
      <c r="T69" s="866"/>
      <c r="U69" s="866"/>
      <c r="V69" s="866">
        <v>226088</v>
      </c>
      <c r="W69" s="866"/>
      <c r="X69" s="866"/>
      <c r="Y69" s="866"/>
      <c r="Z69" s="866"/>
      <c r="AA69" s="866">
        <v>4522</v>
      </c>
      <c r="AB69" s="866"/>
      <c r="AC69" s="866"/>
      <c r="AD69" s="866"/>
      <c r="AE69" s="866"/>
      <c r="AF69" s="866">
        <v>4522</v>
      </c>
      <c r="AG69" s="866"/>
      <c r="AH69" s="866"/>
      <c r="AI69" s="866"/>
      <c r="AJ69" s="866"/>
      <c r="AK69" s="866">
        <v>41</v>
      </c>
      <c r="AL69" s="866"/>
      <c r="AM69" s="866"/>
      <c r="AN69" s="866"/>
      <c r="AO69" s="866"/>
      <c r="AP69" s="866">
        <v>0</v>
      </c>
      <c r="AQ69" s="866"/>
      <c r="AR69" s="866"/>
      <c r="AS69" s="866"/>
      <c r="AT69" s="866"/>
      <c r="AU69" s="866">
        <v>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584</v>
      </c>
      <c r="C70" s="910"/>
      <c r="D70" s="910"/>
      <c r="E70" s="910"/>
      <c r="F70" s="910"/>
      <c r="G70" s="910"/>
      <c r="H70" s="910"/>
      <c r="I70" s="910"/>
      <c r="J70" s="910"/>
      <c r="K70" s="910"/>
      <c r="L70" s="910"/>
      <c r="M70" s="910"/>
      <c r="N70" s="910"/>
      <c r="O70" s="910"/>
      <c r="P70" s="911"/>
      <c r="Q70" s="912">
        <v>6796</v>
      </c>
      <c r="R70" s="866"/>
      <c r="S70" s="866"/>
      <c r="T70" s="866"/>
      <c r="U70" s="866"/>
      <c r="V70" s="866">
        <v>6048</v>
      </c>
      <c r="W70" s="866"/>
      <c r="X70" s="866"/>
      <c r="Y70" s="866"/>
      <c r="Z70" s="866"/>
      <c r="AA70" s="866">
        <v>749</v>
      </c>
      <c r="AB70" s="866"/>
      <c r="AC70" s="866"/>
      <c r="AD70" s="866"/>
      <c r="AE70" s="866"/>
      <c r="AF70" s="866">
        <v>749</v>
      </c>
      <c r="AG70" s="866"/>
      <c r="AH70" s="866"/>
      <c r="AI70" s="866"/>
      <c r="AJ70" s="866"/>
      <c r="AK70" s="866">
        <v>1022</v>
      </c>
      <c r="AL70" s="866"/>
      <c r="AM70" s="866"/>
      <c r="AN70" s="866"/>
      <c r="AO70" s="866"/>
      <c r="AP70" s="866">
        <v>0</v>
      </c>
      <c r="AQ70" s="866"/>
      <c r="AR70" s="866"/>
      <c r="AS70" s="866"/>
      <c r="AT70" s="866"/>
      <c r="AU70" s="866">
        <v>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585</v>
      </c>
      <c r="C71" s="910"/>
      <c r="D71" s="910"/>
      <c r="E71" s="910"/>
      <c r="F71" s="910"/>
      <c r="G71" s="910"/>
      <c r="H71" s="910"/>
      <c r="I71" s="910"/>
      <c r="J71" s="910"/>
      <c r="K71" s="910"/>
      <c r="L71" s="910"/>
      <c r="M71" s="910"/>
      <c r="N71" s="910"/>
      <c r="O71" s="910"/>
      <c r="P71" s="911"/>
      <c r="Q71" s="912">
        <v>41</v>
      </c>
      <c r="R71" s="866"/>
      <c r="S71" s="866"/>
      <c r="T71" s="866"/>
      <c r="U71" s="866"/>
      <c r="V71" s="866">
        <v>34</v>
      </c>
      <c r="W71" s="866"/>
      <c r="X71" s="866"/>
      <c r="Y71" s="866"/>
      <c r="Z71" s="866"/>
      <c r="AA71" s="866">
        <v>7</v>
      </c>
      <c r="AB71" s="866"/>
      <c r="AC71" s="866"/>
      <c r="AD71" s="866"/>
      <c r="AE71" s="866"/>
      <c r="AF71" s="866">
        <v>7</v>
      </c>
      <c r="AG71" s="866"/>
      <c r="AH71" s="866"/>
      <c r="AI71" s="866"/>
      <c r="AJ71" s="866"/>
      <c r="AK71" s="866">
        <v>0</v>
      </c>
      <c r="AL71" s="866"/>
      <c r="AM71" s="866"/>
      <c r="AN71" s="866"/>
      <c r="AO71" s="866"/>
      <c r="AP71" s="866">
        <v>0</v>
      </c>
      <c r="AQ71" s="866"/>
      <c r="AR71" s="866"/>
      <c r="AS71" s="866"/>
      <c r="AT71" s="866"/>
      <c r="AU71" s="866">
        <v>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586</v>
      </c>
      <c r="C72" s="910"/>
      <c r="D72" s="910"/>
      <c r="E72" s="910"/>
      <c r="F72" s="910"/>
      <c r="G72" s="910"/>
      <c r="H72" s="910"/>
      <c r="I72" s="910"/>
      <c r="J72" s="910"/>
      <c r="K72" s="910"/>
      <c r="L72" s="910"/>
      <c r="M72" s="910"/>
      <c r="N72" s="910"/>
      <c r="O72" s="910"/>
      <c r="P72" s="911"/>
      <c r="Q72" s="912">
        <v>12</v>
      </c>
      <c r="R72" s="866"/>
      <c r="S72" s="866"/>
      <c r="T72" s="866"/>
      <c r="U72" s="866"/>
      <c r="V72" s="866">
        <v>9</v>
      </c>
      <c r="W72" s="866"/>
      <c r="X72" s="866"/>
      <c r="Y72" s="866"/>
      <c r="Z72" s="866"/>
      <c r="AA72" s="866">
        <v>3</v>
      </c>
      <c r="AB72" s="866"/>
      <c r="AC72" s="866"/>
      <c r="AD72" s="866"/>
      <c r="AE72" s="866"/>
      <c r="AF72" s="866">
        <v>3</v>
      </c>
      <c r="AG72" s="866"/>
      <c r="AH72" s="866"/>
      <c r="AI72" s="866"/>
      <c r="AJ72" s="866"/>
      <c r="AK72" s="866">
        <v>0</v>
      </c>
      <c r="AL72" s="866"/>
      <c r="AM72" s="866"/>
      <c r="AN72" s="866"/>
      <c r="AO72" s="866"/>
      <c r="AP72" s="866">
        <v>0</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587</v>
      </c>
      <c r="C73" s="910"/>
      <c r="D73" s="910"/>
      <c r="E73" s="910"/>
      <c r="F73" s="910"/>
      <c r="G73" s="910"/>
      <c r="H73" s="910"/>
      <c r="I73" s="910"/>
      <c r="J73" s="910"/>
      <c r="K73" s="910"/>
      <c r="L73" s="910"/>
      <c r="M73" s="910"/>
      <c r="N73" s="910"/>
      <c r="O73" s="910"/>
      <c r="P73" s="911"/>
      <c r="Q73" s="912">
        <v>3</v>
      </c>
      <c r="R73" s="866"/>
      <c r="S73" s="866"/>
      <c r="T73" s="866"/>
      <c r="U73" s="866"/>
      <c r="V73" s="866">
        <v>1</v>
      </c>
      <c r="W73" s="866"/>
      <c r="X73" s="866"/>
      <c r="Y73" s="866"/>
      <c r="Z73" s="866"/>
      <c r="AA73" s="866">
        <v>2</v>
      </c>
      <c r="AB73" s="866"/>
      <c r="AC73" s="866"/>
      <c r="AD73" s="866"/>
      <c r="AE73" s="866"/>
      <c r="AF73" s="866">
        <v>2</v>
      </c>
      <c r="AG73" s="866"/>
      <c r="AH73" s="866"/>
      <c r="AI73" s="866"/>
      <c r="AJ73" s="866"/>
      <c r="AK73" s="866">
        <v>0</v>
      </c>
      <c r="AL73" s="866"/>
      <c r="AM73" s="866"/>
      <c r="AN73" s="866"/>
      <c r="AO73" s="866"/>
      <c r="AP73" s="866">
        <v>0</v>
      </c>
      <c r="AQ73" s="866"/>
      <c r="AR73" s="866"/>
      <c r="AS73" s="866"/>
      <c r="AT73" s="866"/>
      <c r="AU73" s="866">
        <v>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588</v>
      </c>
      <c r="C74" s="910"/>
      <c r="D74" s="910"/>
      <c r="E74" s="910"/>
      <c r="F74" s="910"/>
      <c r="G74" s="910"/>
      <c r="H74" s="910"/>
      <c r="I74" s="910"/>
      <c r="J74" s="910"/>
      <c r="K74" s="910"/>
      <c r="L74" s="910"/>
      <c r="M74" s="910"/>
      <c r="N74" s="910"/>
      <c r="O74" s="910"/>
      <c r="P74" s="911"/>
      <c r="Q74" s="912">
        <v>6</v>
      </c>
      <c r="R74" s="866"/>
      <c r="S74" s="866"/>
      <c r="T74" s="866"/>
      <c r="U74" s="866"/>
      <c r="V74" s="866">
        <v>2</v>
      </c>
      <c r="W74" s="866"/>
      <c r="X74" s="866"/>
      <c r="Y74" s="866"/>
      <c r="Z74" s="866"/>
      <c r="AA74" s="866">
        <v>4</v>
      </c>
      <c r="AB74" s="866"/>
      <c r="AC74" s="866"/>
      <c r="AD74" s="866"/>
      <c r="AE74" s="866"/>
      <c r="AF74" s="866">
        <v>4</v>
      </c>
      <c r="AG74" s="866"/>
      <c r="AH74" s="866"/>
      <c r="AI74" s="866"/>
      <c r="AJ74" s="866"/>
      <c r="AK74" s="866">
        <v>0</v>
      </c>
      <c r="AL74" s="866"/>
      <c r="AM74" s="866"/>
      <c r="AN74" s="866"/>
      <c r="AO74" s="866"/>
      <c r="AP74" s="866">
        <v>0</v>
      </c>
      <c r="AQ74" s="866"/>
      <c r="AR74" s="866"/>
      <c r="AS74" s="866"/>
      <c r="AT74" s="866"/>
      <c r="AU74" s="866">
        <v>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589</v>
      </c>
      <c r="C75" s="910"/>
      <c r="D75" s="910"/>
      <c r="E75" s="910"/>
      <c r="F75" s="910"/>
      <c r="G75" s="910"/>
      <c r="H75" s="910"/>
      <c r="I75" s="910"/>
      <c r="J75" s="910"/>
      <c r="K75" s="910"/>
      <c r="L75" s="910"/>
      <c r="M75" s="910"/>
      <c r="N75" s="910"/>
      <c r="O75" s="910"/>
      <c r="P75" s="911"/>
      <c r="Q75" s="913">
        <v>32</v>
      </c>
      <c r="R75" s="914"/>
      <c r="S75" s="914"/>
      <c r="T75" s="914"/>
      <c r="U75" s="870"/>
      <c r="V75" s="915">
        <v>27</v>
      </c>
      <c r="W75" s="914"/>
      <c r="X75" s="914"/>
      <c r="Y75" s="914"/>
      <c r="Z75" s="870"/>
      <c r="AA75" s="915">
        <v>5</v>
      </c>
      <c r="AB75" s="914"/>
      <c r="AC75" s="914"/>
      <c r="AD75" s="914"/>
      <c r="AE75" s="870"/>
      <c r="AF75" s="915">
        <v>5</v>
      </c>
      <c r="AG75" s="914"/>
      <c r="AH75" s="914"/>
      <c r="AI75" s="914"/>
      <c r="AJ75" s="870"/>
      <c r="AK75" s="915">
        <v>0</v>
      </c>
      <c r="AL75" s="914"/>
      <c r="AM75" s="914"/>
      <c r="AN75" s="914"/>
      <c r="AO75" s="870"/>
      <c r="AP75" s="915">
        <v>0</v>
      </c>
      <c r="AQ75" s="914"/>
      <c r="AR75" s="914"/>
      <c r="AS75" s="914"/>
      <c r="AT75" s="870"/>
      <c r="AU75" s="915">
        <v>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397</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5307</v>
      </c>
      <c r="AG88" s="880"/>
      <c r="AH88" s="880"/>
      <c r="AI88" s="880"/>
      <c r="AJ88" s="880"/>
      <c r="AK88" s="877"/>
      <c r="AL88" s="877"/>
      <c r="AM88" s="877"/>
      <c r="AN88" s="877"/>
      <c r="AO88" s="877"/>
      <c r="AP88" s="880">
        <v>0</v>
      </c>
      <c r="AQ88" s="880"/>
      <c r="AR88" s="880"/>
      <c r="AS88" s="880"/>
      <c r="AT88" s="880"/>
      <c r="AU88" s="880">
        <v>0</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37</v>
      </c>
      <c r="CS102" s="888"/>
      <c r="CT102" s="888"/>
      <c r="CU102" s="888"/>
      <c r="CV102" s="927"/>
      <c r="CW102" s="926">
        <v>25</v>
      </c>
      <c r="CX102" s="888"/>
      <c r="CY102" s="888"/>
      <c r="CZ102" s="888"/>
      <c r="DA102" s="927"/>
      <c r="DB102" s="926">
        <v>13</v>
      </c>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314</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314</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314</v>
      </c>
      <c r="DR109" s="929"/>
      <c r="DS109" s="929"/>
      <c r="DT109" s="929"/>
      <c r="DU109" s="930"/>
      <c r="DV109" s="928" t="s">
        <v>440</v>
      </c>
      <c r="DW109" s="929"/>
      <c r="DX109" s="929"/>
      <c r="DY109" s="929"/>
      <c r="DZ109" s="931"/>
    </row>
    <row r="110" spans="1:131" s="230" customFormat="1" ht="26.25" customHeight="1" x14ac:dyDescent="0.15">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380924</v>
      </c>
      <c r="AB110" s="936"/>
      <c r="AC110" s="936"/>
      <c r="AD110" s="936"/>
      <c r="AE110" s="937"/>
      <c r="AF110" s="938">
        <v>396924</v>
      </c>
      <c r="AG110" s="936"/>
      <c r="AH110" s="936"/>
      <c r="AI110" s="936"/>
      <c r="AJ110" s="937"/>
      <c r="AK110" s="938">
        <v>407598</v>
      </c>
      <c r="AL110" s="936"/>
      <c r="AM110" s="936"/>
      <c r="AN110" s="936"/>
      <c r="AO110" s="937"/>
      <c r="AP110" s="939">
        <v>23</v>
      </c>
      <c r="AQ110" s="940"/>
      <c r="AR110" s="940"/>
      <c r="AS110" s="940"/>
      <c r="AT110" s="941"/>
      <c r="AU110" s="942" t="s">
        <v>75</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3531979</v>
      </c>
      <c r="BR110" s="967"/>
      <c r="BS110" s="967"/>
      <c r="BT110" s="967"/>
      <c r="BU110" s="967"/>
      <c r="BV110" s="967">
        <v>3532660</v>
      </c>
      <c r="BW110" s="967"/>
      <c r="BX110" s="967"/>
      <c r="BY110" s="967"/>
      <c r="BZ110" s="967"/>
      <c r="CA110" s="967">
        <v>3474454</v>
      </c>
      <c r="CB110" s="967"/>
      <c r="CC110" s="967"/>
      <c r="CD110" s="967"/>
      <c r="CE110" s="967"/>
      <c r="CF110" s="980">
        <v>196.2</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421</v>
      </c>
      <c r="DH110" s="967"/>
      <c r="DI110" s="967"/>
      <c r="DJ110" s="967"/>
      <c r="DK110" s="967"/>
      <c r="DL110" s="967" t="s">
        <v>421</v>
      </c>
      <c r="DM110" s="967"/>
      <c r="DN110" s="967"/>
      <c r="DO110" s="967"/>
      <c r="DP110" s="967"/>
      <c r="DQ110" s="967" t="s">
        <v>421</v>
      </c>
      <c r="DR110" s="967"/>
      <c r="DS110" s="967"/>
      <c r="DT110" s="967"/>
      <c r="DU110" s="967"/>
      <c r="DV110" s="968" t="s">
        <v>399</v>
      </c>
      <c r="DW110" s="968"/>
      <c r="DX110" s="968"/>
      <c r="DY110" s="968"/>
      <c r="DZ110" s="969"/>
    </row>
    <row r="111" spans="1:131" s="230" customFormat="1" ht="26.25" customHeight="1" x14ac:dyDescent="0.15">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183</v>
      </c>
      <c r="AB111" s="974"/>
      <c r="AC111" s="974"/>
      <c r="AD111" s="974"/>
      <c r="AE111" s="975"/>
      <c r="AF111" s="976" t="s">
        <v>183</v>
      </c>
      <c r="AG111" s="974"/>
      <c r="AH111" s="974"/>
      <c r="AI111" s="974"/>
      <c r="AJ111" s="975"/>
      <c r="AK111" s="976" t="s">
        <v>399</v>
      </c>
      <c r="AL111" s="974"/>
      <c r="AM111" s="974"/>
      <c r="AN111" s="974"/>
      <c r="AO111" s="975"/>
      <c r="AP111" s="977" t="s">
        <v>399</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1299</v>
      </c>
      <c r="BR111" s="962"/>
      <c r="BS111" s="962"/>
      <c r="BT111" s="962"/>
      <c r="BU111" s="962"/>
      <c r="BV111" s="962">
        <v>842</v>
      </c>
      <c r="BW111" s="962"/>
      <c r="BX111" s="962"/>
      <c r="BY111" s="962"/>
      <c r="BZ111" s="962"/>
      <c r="CA111" s="962">
        <v>5727</v>
      </c>
      <c r="CB111" s="962"/>
      <c r="CC111" s="962"/>
      <c r="CD111" s="962"/>
      <c r="CE111" s="962"/>
      <c r="CF111" s="956">
        <v>0.3</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183</v>
      </c>
      <c r="DH111" s="962"/>
      <c r="DI111" s="962"/>
      <c r="DJ111" s="962"/>
      <c r="DK111" s="962"/>
      <c r="DL111" s="962" t="s">
        <v>183</v>
      </c>
      <c r="DM111" s="962"/>
      <c r="DN111" s="962"/>
      <c r="DO111" s="962"/>
      <c r="DP111" s="962"/>
      <c r="DQ111" s="962" t="s">
        <v>399</v>
      </c>
      <c r="DR111" s="962"/>
      <c r="DS111" s="962"/>
      <c r="DT111" s="962"/>
      <c r="DU111" s="962"/>
      <c r="DV111" s="963" t="s">
        <v>399</v>
      </c>
      <c r="DW111" s="963"/>
      <c r="DX111" s="963"/>
      <c r="DY111" s="963"/>
      <c r="DZ111" s="964"/>
    </row>
    <row r="112" spans="1:131" s="230" customFormat="1" ht="26.25" customHeight="1" x14ac:dyDescent="0.15">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399</v>
      </c>
      <c r="AB112" s="995"/>
      <c r="AC112" s="995"/>
      <c r="AD112" s="995"/>
      <c r="AE112" s="996"/>
      <c r="AF112" s="997" t="s">
        <v>399</v>
      </c>
      <c r="AG112" s="995"/>
      <c r="AH112" s="995"/>
      <c r="AI112" s="995"/>
      <c r="AJ112" s="996"/>
      <c r="AK112" s="997" t="s">
        <v>399</v>
      </c>
      <c r="AL112" s="995"/>
      <c r="AM112" s="995"/>
      <c r="AN112" s="995"/>
      <c r="AO112" s="996"/>
      <c r="AP112" s="998" t="s">
        <v>421</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1207885</v>
      </c>
      <c r="BR112" s="962"/>
      <c r="BS112" s="962"/>
      <c r="BT112" s="962"/>
      <c r="BU112" s="962"/>
      <c r="BV112" s="962">
        <v>1227681</v>
      </c>
      <c r="BW112" s="962"/>
      <c r="BX112" s="962"/>
      <c r="BY112" s="962"/>
      <c r="BZ112" s="962"/>
      <c r="CA112" s="962">
        <v>1242014</v>
      </c>
      <c r="CB112" s="962"/>
      <c r="CC112" s="962"/>
      <c r="CD112" s="962"/>
      <c r="CE112" s="962"/>
      <c r="CF112" s="956">
        <v>70.099999999999994</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399</v>
      </c>
      <c r="DH112" s="962"/>
      <c r="DI112" s="962"/>
      <c r="DJ112" s="962"/>
      <c r="DK112" s="962"/>
      <c r="DL112" s="962" t="s">
        <v>399</v>
      </c>
      <c r="DM112" s="962"/>
      <c r="DN112" s="962"/>
      <c r="DO112" s="962"/>
      <c r="DP112" s="962"/>
      <c r="DQ112" s="962" t="s">
        <v>399</v>
      </c>
      <c r="DR112" s="962"/>
      <c r="DS112" s="962"/>
      <c r="DT112" s="962"/>
      <c r="DU112" s="962"/>
      <c r="DV112" s="963" t="s">
        <v>399</v>
      </c>
      <c r="DW112" s="963"/>
      <c r="DX112" s="963"/>
      <c r="DY112" s="963"/>
      <c r="DZ112" s="964"/>
    </row>
    <row r="113" spans="1:130" s="230" customFormat="1" ht="26.25" customHeight="1" x14ac:dyDescent="0.15">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101797</v>
      </c>
      <c r="AB113" s="974"/>
      <c r="AC113" s="974"/>
      <c r="AD113" s="974"/>
      <c r="AE113" s="975"/>
      <c r="AF113" s="976">
        <v>107449</v>
      </c>
      <c r="AG113" s="974"/>
      <c r="AH113" s="974"/>
      <c r="AI113" s="974"/>
      <c r="AJ113" s="975"/>
      <c r="AK113" s="976">
        <v>110427</v>
      </c>
      <c r="AL113" s="974"/>
      <c r="AM113" s="974"/>
      <c r="AN113" s="974"/>
      <c r="AO113" s="975"/>
      <c r="AP113" s="977">
        <v>6.2</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t="s">
        <v>421</v>
      </c>
      <c r="BR113" s="962"/>
      <c r="BS113" s="962"/>
      <c r="BT113" s="962"/>
      <c r="BU113" s="962"/>
      <c r="BV113" s="962" t="s">
        <v>399</v>
      </c>
      <c r="BW113" s="962"/>
      <c r="BX113" s="962"/>
      <c r="BY113" s="962"/>
      <c r="BZ113" s="962"/>
      <c r="CA113" s="962" t="s">
        <v>399</v>
      </c>
      <c r="CB113" s="962"/>
      <c r="CC113" s="962"/>
      <c r="CD113" s="962"/>
      <c r="CE113" s="962"/>
      <c r="CF113" s="956" t="s">
        <v>399</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183</v>
      </c>
      <c r="DH113" s="995"/>
      <c r="DI113" s="995"/>
      <c r="DJ113" s="995"/>
      <c r="DK113" s="996"/>
      <c r="DL113" s="997" t="s">
        <v>399</v>
      </c>
      <c r="DM113" s="995"/>
      <c r="DN113" s="995"/>
      <c r="DO113" s="995"/>
      <c r="DP113" s="996"/>
      <c r="DQ113" s="997" t="s">
        <v>399</v>
      </c>
      <c r="DR113" s="995"/>
      <c r="DS113" s="995"/>
      <c r="DT113" s="995"/>
      <c r="DU113" s="996"/>
      <c r="DV113" s="998" t="s">
        <v>421</v>
      </c>
      <c r="DW113" s="999"/>
      <c r="DX113" s="999"/>
      <c r="DY113" s="999"/>
      <c r="DZ113" s="1000"/>
    </row>
    <row r="114" spans="1:130" s="230" customFormat="1" ht="26.25" customHeight="1" x14ac:dyDescent="0.15">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183</v>
      </c>
      <c r="AB114" s="995"/>
      <c r="AC114" s="995"/>
      <c r="AD114" s="995"/>
      <c r="AE114" s="996"/>
      <c r="AF114" s="997" t="s">
        <v>399</v>
      </c>
      <c r="AG114" s="995"/>
      <c r="AH114" s="995"/>
      <c r="AI114" s="995"/>
      <c r="AJ114" s="996"/>
      <c r="AK114" s="997" t="s">
        <v>399</v>
      </c>
      <c r="AL114" s="995"/>
      <c r="AM114" s="995"/>
      <c r="AN114" s="995"/>
      <c r="AO114" s="996"/>
      <c r="AP114" s="998" t="s">
        <v>183</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350377</v>
      </c>
      <c r="BR114" s="962"/>
      <c r="BS114" s="962"/>
      <c r="BT114" s="962"/>
      <c r="BU114" s="962"/>
      <c r="BV114" s="962">
        <v>323424</v>
      </c>
      <c r="BW114" s="962"/>
      <c r="BX114" s="962"/>
      <c r="BY114" s="962"/>
      <c r="BZ114" s="962"/>
      <c r="CA114" s="962">
        <v>606848</v>
      </c>
      <c r="CB114" s="962"/>
      <c r="CC114" s="962"/>
      <c r="CD114" s="962"/>
      <c r="CE114" s="962"/>
      <c r="CF114" s="956">
        <v>34.299999999999997</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399</v>
      </c>
      <c r="DH114" s="995"/>
      <c r="DI114" s="995"/>
      <c r="DJ114" s="995"/>
      <c r="DK114" s="996"/>
      <c r="DL114" s="997" t="s">
        <v>399</v>
      </c>
      <c r="DM114" s="995"/>
      <c r="DN114" s="995"/>
      <c r="DO114" s="995"/>
      <c r="DP114" s="996"/>
      <c r="DQ114" s="997" t="s">
        <v>399</v>
      </c>
      <c r="DR114" s="995"/>
      <c r="DS114" s="995"/>
      <c r="DT114" s="995"/>
      <c r="DU114" s="996"/>
      <c r="DV114" s="998" t="s">
        <v>421</v>
      </c>
      <c r="DW114" s="999"/>
      <c r="DX114" s="999"/>
      <c r="DY114" s="999"/>
      <c r="DZ114" s="1000"/>
    </row>
    <row r="115" spans="1:130" s="230" customFormat="1" ht="26.25" customHeight="1" x14ac:dyDescent="0.15">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1299</v>
      </c>
      <c r="AB115" s="974"/>
      <c r="AC115" s="974"/>
      <c r="AD115" s="974"/>
      <c r="AE115" s="975"/>
      <c r="AF115" s="976">
        <v>842</v>
      </c>
      <c r="AG115" s="974"/>
      <c r="AH115" s="974"/>
      <c r="AI115" s="974"/>
      <c r="AJ115" s="975"/>
      <c r="AK115" s="976">
        <v>570</v>
      </c>
      <c r="AL115" s="974"/>
      <c r="AM115" s="974"/>
      <c r="AN115" s="974"/>
      <c r="AO115" s="975"/>
      <c r="AP115" s="977">
        <v>0</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399</v>
      </c>
      <c r="BR115" s="962"/>
      <c r="BS115" s="962"/>
      <c r="BT115" s="962"/>
      <c r="BU115" s="962"/>
      <c r="BV115" s="962" t="s">
        <v>399</v>
      </c>
      <c r="BW115" s="962"/>
      <c r="BX115" s="962"/>
      <c r="BY115" s="962"/>
      <c r="BZ115" s="962"/>
      <c r="CA115" s="962" t="s">
        <v>399</v>
      </c>
      <c r="CB115" s="962"/>
      <c r="CC115" s="962"/>
      <c r="CD115" s="962"/>
      <c r="CE115" s="962"/>
      <c r="CF115" s="956" t="s">
        <v>399</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399</v>
      </c>
      <c r="DH115" s="995"/>
      <c r="DI115" s="995"/>
      <c r="DJ115" s="995"/>
      <c r="DK115" s="996"/>
      <c r="DL115" s="997" t="s">
        <v>399</v>
      </c>
      <c r="DM115" s="995"/>
      <c r="DN115" s="995"/>
      <c r="DO115" s="995"/>
      <c r="DP115" s="996"/>
      <c r="DQ115" s="997" t="s">
        <v>399</v>
      </c>
      <c r="DR115" s="995"/>
      <c r="DS115" s="995"/>
      <c r="DT115" s="995"/>
      <c r="DU115" s="996"/>
      <c r="DV115" s="998" t="s">
        <v>421</v>
      </c>
      <c r="DW115" s="999"/>
      <c r="DX115" s="999"/>
      <c r="DY115" s="999"/>
      <c r="DZ115" s="1000"/>
    </row>
    <row r="116" spans="1:130" s="230" customFormat="1" ht="26.25" customHeight="1" x14ac:dyDescent="0.15">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399</v>
      </c>
      <c r="AB116" s="995"/>
      <c r="AC116" s="995"/>
      <c r="AD116" s="995"/>
      <c r="AE116" s="996"/>
      <c r="AF116" s="997" t="s">
        <v>421</v>
      </c>
      <c r="AG116" s="995"/>
      <c r="AH116" s="995"/>
      <c r="AI116" s="995"/>
      <c r="AJ116" s="996"/>
      <c r="AK116" s="997" t="s">
        <v>183</v>
      </c>
      <c r="AL116" s="995"/>
      <c r="AM116" s="995"/>
      <c r="AN116" s="995"/>
      <c r="AO116" s="996"/>
      <c r="AP116" s="998" t="s">
        <v>421</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399</v>
      </c>
      <c r="BR116" s="962"/>
      <c r="BS116" s="962"/>
      <c r="BT116" s="962"/>
      <c r="BU116" s="962"/>
      <c r="BV116" s="962" t="s">
        <v>399</v>
      </c>
      <c r="BW116" s="962"/>
      <c r="BX116" s="962"/>
      <c r="BY116" s="962"/>
      <c r="BZ116" s="962"/>
      <c r="CA116" s="962" t="s">
        <v>399</v>
      </c>
      <c r="CB116" s="962"/>
      <c r="CC116" s="962"/>
      <c r="CD116" s="962"/>
      <c r="CE116" s="962"/>
      <c r="CF116" s="956" t="s">
        <v>399</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421</v>
      </c>
      <c r="DH116" s="995"/>
      <c r="DI116" s="995"/>
      <c r="DJ116" s="995"/>
      <c r="DK116" s="996"/>
      <c r="DL116" s="997" t="s">
        <v>399</v>
      </c>
      <c r="DM116" s="995"/>
      <c r="DN116" s="995"/>
      <c r="DO116" s="995"/>
      <c r="DP116" s="996"/>
      <c r="DQ116" s="997" t="s">
        <v>183</v>
      </c>
      <c r="DR116" s="995"/>
      <c r="DS116" s="995"/>
      <c r="DT116" s="995"/>
      <c r="DU116" s="996"/>
      <c r="DV116" s="998" t="s">
        <v>399</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484020</v>
      </c>
      <c r="AB117" s="1015"/>
      <c r="AC117" s="1015"/>
      <c r="AD117" s="1015"/>
      <c r="AE117" s="1016"/>
      <c r="AF117" s="1017">
        <v>505215</v>
      </c>
      <c r="AG117" s="1015"/>
      <c r="AH117" s="1015"/>
      <c r="AI117" s="1015"/>
      <c r="AJ117" s="1016"/>
      <c r="AK117" s="1017">
        <v>518595</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183</v>
      </c>
      <c r="BR117" s="962"/>
      <c r="BS117" s="962"/>
      <c r="BT117" s="962"/>
      <c r="BU117" s="962"/>
      <c r="BV117" s="962" t="s">
        <v>421</v>
      </c>
      <c r="BW117" s="962"/>
      <c r="BX117" s="962"/>
      <c r="BY117" s="962"/>
      <c r="BZ117" s="962"/>
      <c r="CA117" s="962" t="s">
        <v>467</v>
      </c>
      <c r="CB117" s="962"/>
      <c r="CC117" s="962"/>
      <c r="CD117" s="962"/>
      <c r="CE117" s="962"/>
      <c r="CF117" s="956" t="s">
        <v>421</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421</v>
      </c>
      <c r="DH117" s="995"/>
      <c r="DI117" s="995"/>
      <c r="DJ117" s="995"/>
      <c r="DK117" s="996"/>
      <c r="DL117" s="997" t="s">
        <v>183</v>
      </c>
      <c r="DM117" s="995"/>
      <c r="DN117" s="995"/>
      <c r="DO117" s="995"/>
      <c r="DP117" s="996"/>
      <c r="DQ117" s="997" t="s">
        <v>421</v>
      </c>
      <c r="DR117" s="995"/>
      <c r="DS117" s="995"/>
      <c r="DT117" s="995"/>
      <c r="DU117" s="996"/>
      <c r="DV117" s="998" t="s">
        <v>183</v>
      </c>
      <c r="DW117" s="999"/>
      <c r="DX117" s="999"/>
      <c r="DY117" s="999"/>
      <c r="DZ117" s="1000"/>
    </row>
    <row r="118" spans="1:130" s="230" customFormat="1" ht="26.25" customHeight="1" x14ac:dyDescent="0.15">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314</v>
      </c>
      <c r="AL118" s="929"/>
      <c r="AM118" s="929"/>
      <c r="AN118" s="929"/>
      <c r="AO118" s="930"/>
      <c r="AP118" s="1006" t="s">
        <v>440</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183</v>
      </c>
      <c r="BR118" s="1036"/>
      <c r="BS118" s="1036"/>
      <c r="BT118" s="1036"/>
      <c r="BU118" s="1036"/>
      <c r="BV118" s="1036" t="s">
        <v>421</v>
      </c>
      <c r="BW118" s="1036"/>
      <c r="BX118" s="1036"/>
      <c r="BY118" s="1036"/>
      <c r="BZ118" s="1036"/>
      <c r="CA118" s="1036" t="s">
        <v>421</v>
      </c>
      <c r="CB118" s="1036"/>
      <c r="CC118" s="1036"/>
      <c r="CD118" s="1036"/>
      <c r="CE118" s="1036"/>
      <c r="CF118" s="956" t="s">
        <v>183</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421</v>
      </c>
      <c r="DH118" s="995"/>
      <c r="DI118" s="995"/>
      <c r="DJ118" s="995"/>
      <c r="DK118" s="996"/>
      <c r="DL118" s="997" t="s">
        <v>421</v>
      </c>
      <c r="DM118" s="995"/>
      <c r="DN118" s="995"/>
      <c r="DO118" s="995"/>
      <c r="DP118" s="996"/>
      <c r="DQ118" s="997" t="s">
        <v>421</v>
      </c>
      <c r="DR118" s="995"/>
      <c r="DS118" s="995"/>
      <c r="DT118" s="995"/>
      <c r="DU118" s="996"/>
      <c r="DV118" s="998" t="s">
        <v>183</v>
      </c>
      <c r="DW118" s="999"/>
      <c r="DX118" s="999"/>
      <c r="DY118" s="999"/>
      <c r="DZ118" s="1000"/>
    </row>
    <row r="119" spans="1:130" s="230" customFormat="1" ht="26.25" customHeight="1" x14ac:dyDescent="0.15">
      <c r="A119" s="1092"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421</v>
      </c>
      <c r="AB119" s="936"/>
      <c r="AC119" s="936"/>
      <c r="AD119" s="936"/>
      <c r="AE119" s="937"/>
      <c r="AF119" s="938" t="s">
        <v>183</v>
      </c>
      <c r="AG119" s="936"/>
      <c r="AH119" s="936"/>
      <c r="AI119" s="936"/>
      <c r="AJ119" s="937"/>
      <c r="AK119" s="938" t="s">
        <v>421</v>
      </c>
      <c r="AL119" s="936"/>
      <c r="AM119" s="936"/>
      <c r="AN119" s="936"/>
      <c r="AO119" s="937"/>
      <c r="AP119" s="939" t="s">
        <v>183</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471</v>
      </c>
      <c r="BP119" s="1041"/>
      <c r="BQ119" s="1035">
        <v>5091540</v>
      </c>
      <c r="BR119" s="1036"/>
      <c r="BS119" s="1036"/>
      <c r="BT119" s="1036"/>
      <c r="BU119" s="1036"/>
      <c r="BV119" s="1036">
        <v>5084607</v>
      </c>
      <c r="BW119" s="1036"/>
      <c r="BX119" s="1036"/>
      <c r="BY119" s="1036"/>
      <c r="BZ119" s="1036"/>
      <c r="CA119" s="1036">
        <v>5329043</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1299</v>
      </c>
      <c r="DH119" s="1022"/>
      <c r="DI119" s="1022"/>
      <c r="DJ119" s="1022"/>
      <c r="DK119" s="1023"/>
      <c r="DL119" s="1021">
        <v>842</v>
      </c>
      <c r="DM119" s="1022"/>
      <c r="DN119" s="1022"/>
      <c r="DO119" s="1022"/>
      <c r="DP119" s="1023"/>
      <c r="DQ119" s="1021">
        <v>5727</v>
      </c>
      <c r="DR119" s="1022"/>
      <c r="DS119" s="1022"/>
      <c r="DT119" s="1022"/>
      <c r="DU119" s="1023"/>
      <c r="DV119" s="1024">
        <v>0.3</v>
      </c>
      <c r="DW119" s="1025"/>
      <c r="DX119" s="1025"/>
      <c r="DY119" s="1025"/>
      <c r="DZ119" s="1026"/>
    </row>
    <row r="120" spans="1:130" s="230" customFormat="1" ht="26.25" customHeight="1" x14ac:dyDescent="0.15">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183</v>
      </c>
      <c r="AB120" s="995"/>
      <c r="AC120" s="995"/>
      <c r="AD120" s="995"/>
      <c r="AE120" s="996"/>
      <c r="AF120" s="997" t="s">
        <v>421</v>
      </c>
      <c r="AG120" s="995"/>
      <c r="AH120" s="995"/>
      <c r="AI120" s="995"/>
      <c r="AJ120" s="996"/>
      <c r="AK120" s="997" t="s">
        <v>183</v>
      </c>
      <c r="AL120" s="995"/>
      <c r="AM120" s="995"/>
      <c r="AN120" s="995"/>
      <c r="AO120" s="996"/>
      <c r="AP120" s="998" t="s">
        <v>421</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3054013</v>
      </c>
      <c r="BR120" s="967"/>
      <c r="BS120" s="967"/>
      <c r="BT120" s="967"/>
      <c r="BU120" s="967"/>
      <c r="BV120" s="967">
        <v>3144903</v>
      </c>
      <c r="BW120" s="967"/>
      <c r="BX120" s="967"/>
      <c r="BY120" s="967"/>
      <c r="BZ120" s="967"/>
      <c r="CA120" s="967">
        <v>2948820</v>
      </c>
      <c r="CB120" s="967"/>
      <c r="CC120" s="967"/>
      <c r="CD120" s="967"/>
      <c r="CE120" s="967"/>
      <c r="CF120" s="980">
        <v>166.5</v>
      </c>
      <c r="CG120" s="981"/>
      <c r="CH120" s="981"/>
      <c r="CI120" s="981"/>
      <c r="CJ120" s="981"/>
      <c r="CK120" s="1042" t="s">
        <v>475</v>
      </c>
      <c r="CL120" s="1043"/>
      <c r="CM120" s="1043"/>
      <c r="CN120" s="1043"/>
      <c r="CO120" s="1044"/>
      <c r="CP120" s="1050" t="s">
        <v>416</v>
      </c>
      <c r="CQ120" s="1051"/>
      <c r="CR120" s="1051"/>
      <c r="CS120" s="1051"/>
      <c r="CT120" s="1051"/>
      <c r="CU120" s="1051"/>
      <c r="CV120" s="1051"/>
      <c r="CW120" s="1051"/>
      <c r="CX120" s="1051"/>
      <c r="CY120" s="1051"/>
      <c r="CZ120" s="1051"/>
      <c r="DA120" s="1051"/>
      <c r="DB120" s="1051"/>
      <c r="DC120" s="1051"/>
      <c r="DD120" s="1051"/>
      <c r="DE120" s="1051"/>
      <c r="DF120" s="1052"/>
      <c r="DG120" s="966">
        <v>758504</v>
      </c>
      <c r="DH120" s="967"/>
      <c r="DI120" s="967"/>
      <c r="DJ120" s="967"/>
      <c r="DK120" s="967"/>
      <c r="DL120" s="967">
        <v>766089</v>
      </c>
      <c r="DM120" s="967"/>
      <c r="DN120" s="967"/>
      <c r="DO120" s="967"/>
      <c r="DP120" s="967"/>
      <c r="DQ120" s="967">
        <v>740716</v>
      </c>
      <c r="DR120" s="967"/>
      <c r="DS120" s="967"/>
      <c r="DT120" s="967"/>
      <c r="DU120" s="967"/>
      <c r="DV120" s="968">
        <v>41.8</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421</v>
      </c>
      <c r="AB121" s="995"/>
      <c r="AC121" s="995"/>
      <c r="AD121" s="995"/>
      <c r="AE121" s="996"/>
      <c r="AF121" s="997" t="s">
        <v>183</v>
      </c>
      <c r="AG121" s="995"/>
      <c r="AH121" s="995"/>
      <c r="AI121" s="995"/>
      <c r="AJ121" s="996"/>
      <c r="AK121" s="997" t="s">
        <v>183</v>
      </c>
      <c r="AL121" s="995"/>
      <c r="AM121" s="995"/>
      <c r="AN121" s="995"/>
      <c r="AO121" s="996"/>
      <c r="AP121" s="998" t="s">
        <v>467</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64868</v>
      </c>
      <c r="BR121" s="962"/>
      <c r="BS121" s="962"/>
      <c r="BT121" s="962"/>
      <c r="BU121" s="962"/>
      <c r="BV121" s="962">
        <v>30529</v>
      </c>
      <c r="BW121" s="962"/>
      <c r="BX121" s="962"/>
      <c r="BY121" s="962"/>
      <c r="BZ121" s="962"/>
      <c r="CA121" s="962">
        <v>26950</v>
      </c>
      <c r="CB121" s="962"/>
      <c r="CC121" s="962"/>
      <c r="CD121" s="962"/>
      <c r="CE121" s="962"/>
      <c r="CF121" s="956">
        <v>1.5</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332163</v>
      </c>
      <c r="DH121" s="962"/>
      <c r="DI121" s="962"/>
      <c r="DJ121" s="962"/>
      <c r="DK121" s="962"/>
      <c r="DL121" s="962">
        <v>343344</v>
      </c>
      <c r="DM121" s="962"/>
      <c r="DN121" s="962"/>
      <c r="DO121" s="962"/>
      <c r="DP121" s="962"/>
      <c r="DQ121" s="962">
        <v>378017</v>
      </c>
      <c r="DR121" s="962"/>
      <c r="DS121" s="962"/>
      <c r="DT121" s="962"/>
      <c r="DU121" s="962"/>
      <c r="DV121" s="963">
        <v>21.3</v>
      </c>
      <c r="DW121" s="963"/>
      <c r="DX121" s="963"/>
      <c r="DY121" s="963"/>
      <c r="DZ121" s="964"/>
    </row>
    <row r="122" spans="1:130" s="230" customFormat="1" ht="26.25" customHeight="1" x14ac:dyDescent="0.15">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183</v>
      </c>
      <c r="AB122" s="995"/>
      <c r="AC122" s="995"/>
      <c r="AD122" s="995"/>
      <c r="AE122" s="996"/>
      <c r="AF122" s="997" t="s">
        <v>421</v>
      </c>
      <c r="AG122" s="995"/>
      <c r="AH122" s="995"/>
      <c r="AI122" s="995"/>
      <c r="AJ122" s="996"/>
      <c r="AK122" s="997" t="s">
        <v>183</v>
      </c>
      <c r="AL122" s="995"/>
      <c r="AM122" s="995"/>
      <c r="AN122" s="995"/>
      <c r="AO122" s="996"/>
      <c r="AP122" s="998" t="s">
        <v>421</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3411664</v>
      </c>
      <c r="BR122" s="1036"/>
      <c r="BS122" s="1036"/>
      <c r="BT122" s="1036"/>
      <c r="BU122" s="1036"/>
      <c r="BV122" s="1036">
        <v>3648806</v>
      </c>
      <c r="BW122" s="1036"/>
      <c r="BX122" s="1036"/>
      <c r="BY122" s="1036"/>
      <c r="BZ122" s="1036"/>
      <c r="CA122" s="1036">
        <v>3721496</v>
      </c>
      <c r="CB122" s="1036"/>
      <c r="CC122" s="1036"/>
      <c r="CD122" s="1036"/>
      <c r="CE122" s="1036"/>
      <c r="CF122" s="1053">
        <v>210.1</v>
      </c>
      <c r="CG122" s="1054"/>
      <c r="CH122" s="1054"/>
      <c r="CI122" s="1054"/>
      <c r="CJ122" s="1054"/>
      <c r="CK122" s="1045"/>
      <c r="CL122" s="1046"/>
      <c r="CM122" s="1046"/>
      <c r="CN122" s="1046"/>
      <c r="CO122" s="1047"/>
      <c r="CP122" s="1055" t="s">
        <v>414</v>
      </c>
      <c r="CQ122" s="1056"/>
      <c r="CR122" s="1056"/>
      <c r="CS122" s="1056"/>
      <c r="CT122" s="1056"/>
      <c r="CU122" s="1056"/>
      <c r="CV122" s="1056"/>
      <c r="CW122" s="1056"/>
      <c r="CX122" s="1056"/>
      <c r="CY122" s="1056"/>
      <c r="CZ122" s="1056"/>
      <c r="DA122" s="1056"/>
      <c r="DB122" s="1056"/>
      <c r="DC122" s="1056"/>
      <c r="DD122" s="1056"/>
      <c r="DE122" s="1056"/>
      <c r="DF122" s="1057"/>
      <c r="DG122" s="961">
        <v>97180</v>
      </c>
      <c r="DH122" s="962"/>
      <c r="DI122" s="962"/>
      <c r="DJ122" s="962"/>
      <c r="DK122" s="962"/>
      <c r="DL122" s="962">
        <v>98363</v>
      </c>
      <c r="DM122" s="962"/>
      <c r="DN122" s="962"/>
      <c r="DO122" s="962"/>
      <c r="DP122" s="962"/>
      <c r="DQ122" s="962">
        <v>103951</v>
      </c>
      <c r="DR122" s="962"/>
      <c r="DS122" s="962"/>
      <c r="DT122" s="962"/>
      <c r="DU122" s="962"/>
      <c r="DV122" s="963">
        <v>5.9</v>
      </c>
      <c r="DW122" s="963"/>
      <c r="DX122" s="963"/>
      <c r="DY122" s="963"/>
      <c r="DZ122" s="964"/>
    </row>
    <row r="123" spans="1:130" s="230" customFormat="1" ht="26.25" customHeight="1" x14ac:dyDescent="0.15">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421</v>
      </c>
      <c r="AB123" s="995"/>
      <c r="AC123" s="995"/>
      <c r="AD123" s="995"/>
      <c r="AE123" s="996"/>
      <c r="AF123" s="997" t="s">
        <v>183</v>
      </c>
      <c r="AG123" s="995"/>
      <c r="AH123" s="995"/>
      <c r="AI123" s="995"/>
      <c r="AJ123" s="996"/>
      <c r="AK123" s="997" t="s">
        <v>183</v>
      </c>
      <c r="AL123" s="995"/>
      <c r="AM123" s="995"/>
      <c r="AN123" s="995"/>
      <c r="AO123" s="996"/>
      <c r="AP123" s="998" t="s">
        <v>421</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480</v>
      </c>
      <c r="BP123" s="1041"/>
      <c r="BQ123" s="1099">
        <v>6530545</v>
      </c>
      <c r="BR123" s="1100"/>
      <c r="BS123" s="1100"/>
      <c r="BT123" s="1100"/>
      <c r="BU123" s="1100"/>
      <c r="BV123" s="1100">
        <v>6824238</v>
      </c>
      <c r="BW123" s="1100"/>
      <c r="BX123" s="1100"/>
      <c r="BY123" s="1100"/>
      <c r="BZ123" s="1100"/>
      <c r="CA123" s="1100">
        <v>6697266</v>
      </c>
      <c r="CB123" s="1100"/>
      <c r="CC123" s="1100"/>
      <c r="CD123" s="1100"/>
      <c r="CE123" s="1100"/>
      <c r="CF123" s="1037"/>
      <c r="CG123" s="1038"/>
      <c r="CH123" s="1038"/>
      <c r="CI123" s="1038"/>
      <c r="CJ123" s="1039"/>
      <c r="CK123" s="1045"/>
      <c r="CL123" s="1046"/>
      <c r="CM123" s="1046"/>
      <c r="CN123" s="1046"/>
      <c r="CO123" s="1047"/>
      <c r="CP123" s="1055" t="s">
        <v>418</v>
      </c>
      <c r="CQ123" s="1056"/>
      <c r="CR123" s="1056"/>
      <c r="CS123" s="1056"/>
      <c r="CT123" s="1056"/>
      <c r="CU123" s="1056"/>
      <c r="CV123" s="1056"/>
      <c r="CW123" s="1056"/>
      <c r="CX123" s="1056"/>
      <c r="CY123" s="1056"/>
      <c r="CZ123" s="1056"/>
      <c r="DA123" s="1056"/>
      <c r="DB123" s="1056"/>
      <c r="DC123" s="1056"/>
      <c r="DD123" s="1056"/>
      <c r="DE123" s="1056"/>
      <c r="DF123" s="1057"/>
      <c r="DG123" s="994">
        <v>20038</v>
      </c>
      <c r="DH123" s="995"/>
      <c r="DI123" s="995"/>
      <c r="DJ123" s="995"/>
      <c r="DK123" s="996"/>
      <c r="DL123" s="997">
        <v>19885</v>
      </c>
      <c r="DM123" s="995"/>
      <c r="DN123" s="995"/>
      <c r="DO123" s="995"/>
      <c r="DP123" s="996"/>
      <c r="DQ123" s="997">
        <v>19330</v>
      </c>
      <c r="DR123" s="995"/>
      <c r="DS123" s="995"/>
      <c r="DT123" s="995"/>
      <c r="DU123" s="996"/>
      <c r="DV123" s="998">
        <v>1.1000000000000001</v>
      </c>
      <c r="DW123" s="999"/>
      <c r="DX123" s="999"/>
      <c r="DY123" s="999"/>
      <c r="DZ123" s="1000"/>
    </row>
    <row r="124" spans="1:130" s="230" customFormat="1" ht="26.25" customHeight="1" thickBot="1" x14ac:dyDescent="0.2">
      <c r="A124" s="1093"/>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421</v>
      </c>
      <c r="AB124" s="995"/>
      <c r="AC124" s="995"/>
      <c r="AD124" s="995"/>
      <c r="AE124" s="996"/>
      <c r="AF124" s="997" t="s">
        <v>183</v>
      </c>
      <c r="AG124" s="995"/>
      <c r="AH124" s="995"/>
      <c r="AI124" s="995"/>
      <c r="AJ124" s="996"/>
      <c r="AK124" s="997" t="s">
        <v>183</v>
      </c>
      <c r="AL124" s="995"/>
      <c r="AM124" s="995"/>
      <c r="AN124" s="995"/>
      <c r="AO124" s="996"/>
      <c r="AP124" s="998" t="s">
        <v>467</v>
      </c>
      <c r="AQ124" s="999"/>
      <c r="AR124" s="999"/>
      <c r="AS124" s="999"/>
      <c r="AT124" s="1000"/>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183</v>
      </c>
      <c r="BR124" s="1063"/>
      <c r="BS124" s="1063"/>
      <c r="BT124" s="1063"/>
      <c r="BU124" s="1063"/>
      <c r="BV124" s="1063" t="s">
        <v>467</v>
      </c>
      <c r="BW124" s="1063"/>
      <c r="BX124" s="1063"/>
      <c r="BY124" s="1063"/>
      <c r="BZ124" s="1063"/>
      <c r="CA124" s="1063" t="s">
        <v>467</v>
      </c>
      <c r="CB124" s="1063"/>
      <c r="CC124" s="1063"/>
      <c r="CD124" s="1063"/>
      <c r="CE124" s="1063"/>
      <c r="CF124" s="1064"/>
      <c r="CG124" s="1065"/>
      <c r="CH124" s="1065"/>
      <c r="CI124" s="1065"/>
      <c r="CJ124" s="1066"/>
      <c r="CK124" s="1048"/>
      <c r="CL124" s="1048"/>
      <c r="CM124" s="1048"/>
      <c r="CN124" s="1048"/>
      <c r="CO124" s="1049"/>
      <c r="CP124" s="1055" t="s">
        <v>482</v>
      </c>
      <c r="CQ124" s="1056"/>
      <c r="CR124" s="1056"/>
      <c r="CS124" s="1056"/>
      <c r="CT124" s="1056"/>
      <c r="CU124" s="1056"/>
      <c r="CV124" s="1056"/>
      <c r="CW124" s="1056"/>
      <c r="CX124" s="1056"/>
      <c r="CY124" s="1056"/>
      <c r="CZ124" s="1056"/>
      <c r="DA124" s="1056"/>
      <c r="DB124" s="1056"/>
      <c r="DC124" s="1056"/>
      <c r="DD124" s="1056"/>
      <c r="DE124" s="1056"/>
      <c r="DF124" s="1057"/>
      <c r="DG124" s="1040" t="s">
        <v>421</v>
      </c>
      <c r="DH124" s="1022"/>
      <c r="DI124" s="1022"/>
      <c r="DJ124" s="1022"/>
      <c r="DK124" s="1023"/>
      <c r="DL124" s="1021" t="s">
        <v>421</v>
      </c>
      <c r="DM124" s="1022"/>
      <c r="DN124" s="1022"/>
      <c r="DO124" s="1022"/>
      <c r="DP124" s="1023"/>
      <c r="DQ124" s="1021" t="s">
        <v>467</v>
      </c>
      <c r="DR124" s="1022"/>
      <c r="DS124" s="1022"/>
      <c r="DT124" s="1022"/>
      <c r="DU124" s="1023"/>
      <c r="DV124" s="1024" t="s">
        <v>467</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421</v>
      </c>
      <c r="AB125" s="995"/>
      <c r="AC125" s="995"/>
      <c r="AD125" s="995"/>
      <c r="AE125" s="996"/>
      <c r="AF125" s="997" t="s">
        <v>421</v>
      </c>
      <c r="AG125" s="995"/>
      <c r="AH125" s="995"/>
      <c r="AI125" s="995"/>
      <c r="AJ125" s="996"/>
      <c r="AK125" s="997" t="s">
        <v>467</v>
      </c>
      <c r="AL125" s="995"/>
      <c r="AM125" s="995"/>
      <c r="AN125" s="995"/>
      <c r="AO125" s="996"/>
      <c r="AP125" s="998" t="s">
        <v>467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421</v>
      </c>
      <c r="DH125" s="967"/>
      <c r="DI125" s="967"/>
      <c r="DJ125" s="967"/>
      <c r="DK125" s="967"/>
      <c r="DL125" s="967" t="s">
        <v>421</v>
      </c>
      <c r="DM125" s="967"/>
      <c r="DN125" s="967"/>
      <c r="DO125" s="967"/>
      <c r="DP125" s="967"/>
      <c r="DQ125" s="967" t="s">
        <v>421</v>
      </c>
      <c r="DR125" s="967"/>
      <c r="DS125" s="967"/>
      <c r="DT125" s="967"/>
      <c r="DU125" s="967"/>
      <c r="DV125" s="968" t="s">
        <v>421</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421</v>
      </c>
      <c r="AB126" s="995"/>
      <c r="AC126" s="995"/>
      <c r="AD126" s="995"/>
      <c r="AE126" s="996"/>
      <c r="AF126" s="997" t="s">
        <v>421</v>
      </c>
      <c r="AG126" s="995"/>
      <c r="AH126" s="995"/>
      <c r="AI126" s="995"/>
      <c r="AJ126" s="996"/>
      <c r="AK126" s="997" t="s">
        <v>183</v>
      </c>
      <c r="AL126" s="995"/>
      <c r="AM126" s="995"/>
      <c r="AN126" s="995"/>
      <c r="AO126" s="996"/>
      <c r="AP126" s="998" t="s">
        <v>183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t="s">
        <v>421</v>
      </c>
      <c r="DH126" s="962"/>
      <c r="DI126" s="962"/>
      <c r="DJ126" s="962"/>
      <c r="DK126" s="962"/>
      <c r="DL126" s="962" t="s">
        <v>467</v>
      </c>
      <c r="DM126" s="962"/>
      <c r="DN126" s="962"/>
      <c r="DO126" s="962"/>
      <c r="DP126" s="962"/>
      <c r="DQ126" s="962" t="s">
        <v>421</v>
      </c>
      <c r="DR126" s="962"/>
      <c r="DS126" s="962"/>
      <c r="DT126" s="962"/>
      <c r="DU126" s="962"/>
      <c r="DV126" s="963" t="s">
        <v>467</v>
      </c>
      <c r="DW126" s="963"/>
      <c r="DX126" s="963"/>
      <c r="DY126" s="963"/>
      <c r="DZ126" s="964"/>
    </row>
    <row r="127" spans="1:130" s="230" customFormat="1" ht="26.25" customHeight="1" x14ac:dyDescent="0.15">
      <c r="A127" s="1094"/>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1299</v>
      </c>
      <c r="AB127" s="995"/>
      <c r="AC127" s="995"/>
      <c r="AD127" s="995"/>
      <c r="AE127" s="996"/>
      <c r="AF127" s="997">
        <v>842</v>
      </c>
      <c r="AG127" s="995"/>
      <c r="AH127" s="995"/>
      <c r="AI127" s="995"/>
      <c r="AJ127" s="996"/>
      <c r="AK127" s="997">
        <v>570</v>
      </c>
      <c r="AL127" s="995"/>
      <c r="AM127" s="995"/>
      <c r="AN127" s="995"/>
      <c r="AO127" s="996"/>
      <c r="AP127" s="998">
        <v>0</v>
      </c>
      <c r="AQ127" s="999"/>
      <c r="AR127" s="999"/>
      <c r="AS127" s="999"/>
      <c r="AT127" s="1000"/>
      <c r="AU127" s="232"/>
      <c r="AV127" s="232"/>
      <c r="AW127" s="232"/>
      <c r="AX127" s="1067" t="s">
        <v>487</v>
      </c>
      <c r="AY127" s="1068"/>
      <c r="AZ127" s="1068"/>
      <c r="BA127" s="1068"/>
      <c r="BB127" s="1068"/>
      <c r="BC127" s="1068"/>
      <c r="BD127" s="1068"/>
      <c r="BE127" s="1069"/>
      <c r="BF127" s="1070" t="s">
        <v>488</v>
      </c>
      <c r="BG127" s="1068"/>
      <c r="BH127" s="1068"/>
      <c r="BI127" s="1068"/>
      <c r="BJ127" s="1068"/>
      <c r="BK127" s="1068"/>
      <c r="BL127" s="1069"/>
      <c r="BM127" s="1070" t="s">
        <v>489</v>
      </c>
      <c r="BN127" s="1068"/>
      <c r="BO127" s="1068"/>
      <c r="BP127" s="1068"/>
      <c r="BQ127" s="1068"/>
      <c r="BR127" s="1068"/>
      <c r="BS127" s="1069"/>
      <c r="BT127" s="1070" t="s">
        <v>490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421</v>
      </c>
      <c r="DH127" s="962"/>
      <c r="DI127" s="962"/>
      <c r="DJ127" s="962"/>
      <c r="DK127" s="962"/>
      <c r="DL127" s="962" t="s">
        <v>421</v>
      </c>
      <c r="DM127" s="962"/>
      <c r="DN127" s="962"/>
      <c r="DO127" s="962"/>
      <c r="DP127" s="962"/>
      <c r="DQ127" s="962" t="s">
        <v>421</v>
      </c>
      <c r="DR127" s="962"/>
      <c r="DS127" s="962"/>
      <c r="DT127" s="962"/>
      <c r="DU127" s="962"/>
      <c r="DV127" s="963" t="s">
        <v>421</v>
      </c>
      <c r="DW127" s="963"/>
      <c r="DX127" s="963"/>
      <c r="DY127" s="963"/>
      <c r="DZ127" s="964"/>
    </row>
    <row r="128" spans="1:130" s="230" customFormat="1" ht="26.25" customHeight="1" thickBot="1" x14ac:dyDescent="0.2">
      <c r="A128" s="1077" t="s">
        <v>492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493</v>
      </c>
      <c r="X128" s="1079"/>
      <c r="Y128" s="1079"/>
      <c r="Z128" s="1080"/>
      <c r="AA128" s="1081">
        <v>1696</v>
      </c>
      <c r="AB128" s="1082"/>
      <c r="AC128" s="1082"/>
      <c r="AD128" s="1082"/>
      <c r="AE128" s="1083"/>
      <c r="AF128" s="1084">
        <v>7504</v>
      </c>
      <c r="AG128" s="1082"/>
      <c r="AH128" s="1082"/>
      <c r="AI128" s="1082"/>
      <c r="AJ128" s="1083"/>
      <c r="AK128" s="1084">
        <v>8657</v>
      </c>
      <c r="AL128" s="1082"/>
      <c r="AM128" s="1082"/>
      <c r="AN128" s="1082"/>
      <c r="AO128" s="1083"/>
      <c r="AP128" s="1085"/>
      <c r="AQ128" s="1086"/>
      <c r="AR128" s="1086"/>
      <c r="AS128" s="1086"/>
      <c r="AT128" s="1087"/>
      <c r="AU128" s="232"/>
      <c r="AV128" s="232"/>
      <c r="AW128" s="232"/>
      <c r="AX128" s="932" t="s">
        <v>494</v>
      </c>
      <c r="AY128" s="933"/>
      <c r="AZ128" s="933"/>
      <c r="BA128" s="933"/>
      <c r="BB128" s="933"/>
      <c r="BC128" s="933"/>
      <c r="BD128" s="933"/>
      <c r="BE128" s="934"/>
      <c r="BF128" s="1088" t="s">
        <v>183</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495</v>
      </c>
      <c r="CQ128" s="762"/>
      <c r="CR128" s="762"/>
      <c r="CS128" s="762"/>
      <c r="CT128" s="762"/>
      <c r="CU128" s="762"/>
      <c r="CV128" s="762"/>
      <c r="CW128" s="762"/>
      <c r="CX128" s="762"/>
      <c r="CY128" s="762"/>
      <c r="CZ128" s="762"/>
      <c r="DA128" s="762"/>
      <c r="DB128" s="762"/>
      <c r="DC128" s="762"/>
      <c r="DD128" s="762"/>
      <c r="DE128" s="762"/>
      <c r="DF128" s="1072"/>
      <c r="DG128" s="1073" t="s">
        <v>183</v>
      </c>
      <c r="DH128" s="1074"/>
      <c r="DI128" s="1074"/>
      <c r="DJ128" s="1074"/>
      <c r="DK128" s="1074"/>
      <c r="DL128" s="1074" t="s">
        <v>467</v>
      </c>
      <c r="DM128" s="1074"/>
      <c r="DN128" s="1074"/>
      <c r="DO128" s="1074"/>
      <c r="DP128" s="1074"/>
      <c r="DQ128" s="1074" t="s">
        <v>183</v>
      </c>
      <c r="DR128" s="1074"/>
      <c r="DS128" s="1074"/>
      <c r="DT128" s="1074"/>
      <c r="DU128" s="1074"/>
      <c r="DV128" s="1075" t="s">
        <v>183</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496</v>
      </c>
      <c r="X129" s="1107"/>
      <c r="Y129" s="1107"/>
      <c r="Z129" s="1108"/>
      <c r="AA129" s="994">
        <v>2011116</v>
      </c>
      <c r="AB129" s="995"/>
      <c r="AC129" s="995"/>
      <c r="AD129" s="995"/>
      <c r="AE129" s="996"/>
      <c r="AF129" s="997">
        <v>2210479</v>
      </c>
      <c r="AG129" s="995"/>
      <c r="AH129" s="995"/>
      <c r="AI129" s="995"/>
      <c r="AJ129" s="996"/>
      <c r="AK129" s="997">
        <v>2120064</v>
      </c>
      <c r="AL129" s="995"/>
      <c r="AM129" s="995"/>
      <c r="AN129" s="995"/>
      <c r="AO129" s="996"/>
      <c r="AP129" s="1109"/>
      <c r="AQ129" s="1110"/>
      <c r="AR129" s="1110"/>
      <c r="AS129" s="1110"/>
      <c r="AT129" s="1111"/>
      <c r="AU129" s="233"/>
      <c r="AV129" s="233"/>
      <c r="AW129" s="233"/>
      <c r="AX129" s="1101" t="s">
        <v>497</v>
      </c>
      <c r="AY129" s="959"/>
      <c r="AZ129" s="959"/>
      <c r="BA129" s="959"/>
      <c r="BB129" s="959"/>
      <c r="BC129" s="959"/>
      <c r="BD129" s="959"/>
      <c r="BE129" s="960"/>
      <c r="BF129" s="1102" t="s">
        <v>183</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499</v>
      </c>
      <c r="X130" s="1107"/>
      <c r="Y130" s="1107"/>
      <c r="Z130" s="1108"/>
      <c r="AA130" s="994">
        <v>343121</v>
      </c>
      <c r="AB130" s="995"/>
      <c r="AC130" s="995"/>
      <c r="AD130" s="995"/>
      <c r="AE130" s="996"/>
      <c r="AF130" s="997">
        <v>344405</v>
      </c>
      <c r="AG130" s="995"/>
      <c r="AH130" s="995"/>
      <c r="AI130" s="995"/>
      <c r="AJ130" s="996"/>
      <c r="AK130" s="997">
        <v>349047</v>
      </c>
      <c r="AL130" s="995"/>
      <c r="AM130" s="995"/>
      <c r="AN130" s="995"/>
      <c r="AO130" s="996"/>
      <c r="AP130" s="1109"/>
      <c r="AQ130" s="1110"/>
      <c r="AR130" s="1110"/>
      <c r="AS130" s="1110"/>
      <c r="AT130" s="1111"/>
      <c r="AU130" s="233"/>
      <c r="AV130" s="233"/>
      <c r="AW130" s="233"/>
      <c r="AX130" s="1101" t="s">
        <v>500</v>
      </c>
      <c r="AY130" s="959"/>
      <c r="AZ130" s="959"/>
      <c r="BA130" s="959"/>
      <c r="BB130" s="959"/>
      <c r="BC130" s="959"/>
      <c r="BD130" s="959"/>
      <c r="BE130" s="960"/>
      <c r="BF130" s="1137">
        <v>8.5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40">
        <v>1667995</v>
      </c>
      <c r="AB131" s="1022"/>
      <c r="AC131" s="1022"/>
      <c r="AD131" s="1022"/>
      <c r="AE131" s="1023"/>
      <c r="AF131" s="1021">
        <v>1866074</v>
      </c>
      <c r="AG131" s="1022"/>
      <c r="AH131" s="1022"/>
      <c r="AI131" s="1022"/>
      <c r="AJ131" s="1023"/>
      <c r="AK131" s="1021">
        <v>1771017</v>
      </c>
      <c r="AL131" s="1022"/>
      <c r="AM131" s="1022"/>
      <c r="AN131" s="1022"/>
      <c r="AO131" s="1023"/>
      <c r="AP131" s="1146"/>
      <c r="AQ131" s="1147"/>
      <c r="AR131" s="1147"/>
      <c r="AS131" s="1147"/>
      <c r="AT131" s="1148"/>
      <c r="AU131" s="233"/>
      <c r="AV131" s="233"/>
      <c r="AW131" s="233"/>
      <c r="AX131" s="1119" t="s">
        <v>502</v>
      </c>
      <c r="AY131" s="762"/>
      <c r="AZ131" s="762"/>
      <c r="BA131" s="762"/>
      <c r="BB131" s="762"/>
      <c r="BC131" s="762"/>
      <c r="BD131" s="762"/>
      <c r="BE131" s="1072"/>
      <c r="BF131" s="1120" t="s">
        <v>421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504</v>
      </c>
      <c r="W132" s="1130"/>
      <c r="X132" s="1130"/>
      <c r="Y132" s="1130"/>
      <c r="Z132" s="1131"/>
      <c r="AA132" s="1132">
        <v>8.3455286139999991</v>
      </c>
      <c r="AB132" s="1133"/>
      <c r="AC132" s="1133"/>
      <c r="AD132" s="1133"/>
      <c r="AE132" s="1134"/>
      <c r="AF132" s="1135">
        <v>8.2154298279999995</v>
      </c>
      <c r="AG132" s="1133"/>
      <c r="AH132" s="1133"/>
      <c r="AI132" s="1133"/>
      <c r="AJ132" s="1134"/>
      <c r="AK132" s="1135">
        <v>9.0846671709999995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505</v>
      </c>
      <c r="W133" s="1113"/>
      <c r="X133" s="1113"/>
      <c r="Y133" s="1113"/>
      <c r="Z133" s="1114"/>
      <c r="AA133" s="1115">
        <v>7</v>
      </c>
      <c r="AB133" s="1116"/>
      <c r="AC133" s="1116"/>
      <c r="AD133" s="1116"/>
      <c r="AE133" s="1117"/>
      <c r="AF133" s="1115">
        <v>8.1</v>
      </c>
      <c r="AG133" s="1116"/>
      <c r="AH133" s="1116"/>
      <c r="AI133" s="1116"/>
      <c r="AJ133" s="1117"/>
      <c r="AK133" s="1115">
        <v>8.5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HiP49MPUlsQFFBLc4PgDdBI9u6uc6lVX6YJh3thnfx8UPNCg3lxScMnFNF7H9/ONznYgVAfQY66w7m1oVyObA==" saltValue="ZxJDbFjMW0ZyAIshkkhw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E65A-E2BC-48AA-A20B-C078DCA41D97}">
  <sheetPr>
    <pageSetUpPr fitToPage="1"/>
  </sheetPr>
  <dimension ref="A1:DQ105"/>
  <sheetViews>
    <sheetView showGridLines="0" view="pageBreakPreview" topLeftCell="AM44"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UAKldNc68f/VxNNto4XGCV0WVJgl6pYESP86JdGH2Gw0+ahNn8BHe2nbgxCyvd7IE7jeDlVJByk1EeODKmuJA==" saltValue="cQJtRexaiQsLOuKNRFrL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H1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Z/38tTwYpwvWpHrw/jxHFquWalhEvs3Px6Sb2TDVDzMj+dTmRpsmmT8IAN0Cm7An98kUOXTKB/z0xhKN1iRjg==" saltValue="lZ1fwiKI0zYBJqU250Ra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514</v>
      </c>
      <c r="AL9" s="1153"/>
      <c r="AM9" s="1153"/>
      <c r="AN9" s="1154"/>
      <c r="AO9" s="281">
        <v>621122</v>
      </c>
      <c r="AP9" s="281">
        <v>277410</v>
      </c>
      <c r="AQ9" s="282">
        <v>239803</v>
      </c>
      <c r="AR9" s="283">
        <v>15.7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515</v>
      </c>
      <c r="AL10" s="1153"/>
      <c r="AM10" s="1153"/>
      <c r="AN10" s="1154"/>
      <c r="AO10" s="284">
        <v>3594</v>
      </c>
      <c r="AP10" s="284">
        <v>1605</v>
      </c>
      <c r="AQ10" s="285">
        <v>35073</v>
      </c>
      <c r="AR10" s="286">
        <v>-95.4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516</v>
      </c>
      <c r="AL11" s="1153"/>
      <c r="AM11" s="1153"/>
      <c r="AN11" s="1154"/>
      <c r="AO11" s="284" t="s">
        <v>517</v>
      </c>
      <c r="AP11" s="284" t="s">
        <v>517</v>
      </c>
      <c r="AQ11" s="285">
        <v>3640</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518</v>
      </c>
      <c r="AL12" s="1153"/>
      <c r="AM12" s="1153"/>
      <c r="AN12" s="1154"/>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519</v>
      </c>
      <c r="AL13" s="1153"/>
      <c r="AM13" s="1153"/>
      <c r="AN13" s="1154"/>
      <c r="AO13" s="284" t="s">
        <v>517</v>
      </c>
      <c r="AP13" s="284" t="s">
        <v>517</v>
      </c>
      <c r="AQ13" s="285">
        <v>11407</v>
      </c>
      <c r="AR13" s="286" t="s">
        <v>517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520</v>
      </c>
      <c r="AL14" s="1153"/>
      <c r="AM14" s="1153"/>
      <c r="AN14" s="1154"/>
      <c r="AO14" s="284">
        <v>9470</v>
      </c>
      <c r="AP14" s="284">
        <v>4230</v>
      </c>
      <c r="AQ14" s="285">
        <v>4585</v>
      </c>
      <c r="AR14" s="286">
        <v>-7.7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521</v>
      </c>
      <c r="AL15" s="1156"/>
      <c r="AM15" s="1156"/>
      <c r="AN15" s="1157"/>
      <c r="AO15" s="284">
        <v>-42367</v>
      </c>
      <c r="AP15" s="284">
        <v>-18922</v>
      </c>
      <c r="AQ15" s="285">
        <v>-18839</v>
      </c>
      <c r="AR15" s="286">
        <v>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591819</v>
      </c>
      <c r="AP16" s="284">
        <v>264323</v>
      </c>
      <c r="AQ16" s="285">
        <v>275669</v>
      </c>
      <c r="AR16" s="286">
        <v>-4.0999999999999996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526</v>
      </c>
      <c r="AL21" s="1159"/>
      <c r="AM21" s="1159"/>
      <c r="AN21" s="1160"/>
      <c r="AO21" s="297">
        <v>27.24</v>
      </c>
      <c r="AP21" s="298">
        <v>23.86</v>
      </c>
      <c r="AQ21" s="299">
        <v>3.38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527</v>
      </c>
      <c r="AL22" s="1159"/>
      <c r="AM22" s="1159"/>
      <c r="AN22" s="1160"/>
      <c r="AO22" s="302">
        <v>97.3</v>
      </c>
      <c r="AP22" s="303">
        <v>95.5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531</v>
      </c>
      <c r="AL32" s="1167"/>
      <c r="AM32" s="1167"/>
      <c r="AN32" s="1168"/>
      <c r="AO32" s="312">
        <v>407598</v>
      </c>
      <c r="AP32" s="312">
        <v>182045</v>
      </c>
      <c r="AQ32" s="313">
        <v>162926</v>
      </c>
      <c r="AR32" s="314">
        <v>11.7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532</v>
      </c>
      <c r="AL33" s="1167"/>
      <c r="AM33" s="1167"/>
      <c r="AN33" s="1168"/>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533</v>
      </c>
      <c r="AL34" s="1167"/>
      <c r="AM34" s="1167"/>
      <c r="AN34" s="1168"/>
      <c r="AO34" s="312" t="s">
        <v>517</v>
      </c>
      <c r="AP34" s="312" t="s">
        <v>517</v>
      </c>
      <c r="AQ34" s="313">
        <v>4</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534</v>
      </c>
      <c r="AL35" s="1167"/>
      <c r="AM35" s="1167"/>
      <c r="AN35" s="1168"/>
      <c r="AO35" s="312">
        <v>110427</v>
      </c>
      <c r="AP35" s="312">
        <v>49320</v>
      </c>
      <c r="AQ35" s="313">
        <v>33512</v>
      </c>
      <c r="AR35" s="314">
        <v>47.2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535</v>
      </c>
      <c r="AL36" s="1167"/>
      <c r="AM36" s="1167"/>
      <c r="AN36" s="1168"/>
      <c r="AO36" s="312" t="s">
        <v>517</v>
      </c>
      <c r="AP36" s="312" t="s">
        <v>517</v>
      </c>
      <c r="AQ36" s="313">
        <v>2866</v>
      </c>
      <c r="AR36" s="314" t="s">
        <v>517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536</v>
      </c>
      <c r="AL37" s="1167"/>
      <c r="AM37" s="1167"/>
      <c r="AN37" s="1168"/>
      <c r="AO37" s="312">
        <v>570</v>
      </c>
      <c r="AP37" s="312">
        <v>255</v>
      </c>
      <c r="AQ37" s="313">
        <v>1429</v>
      </c>
      <c r="AR37" s="314">
        <v>-82.2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537</v>
      </c>
      <c r="AL38" s="1170"/>
      <c r="AM38" s="1170"/>
      <c r="AN38" s="1171"/>
      <c r="AO38" s="315" t="s">
        <v>517</v>
      </c>
      <c r="AP38" s="315" t="s">
        <v>517</v>
      </c>
      <c r="AQ38" s="316">
        <v>30</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538</v>
      </c>
      <c r="AL39" s="1170"/>
      <c r="AM39" s="1170"/>
      <c r="AN39" s="1171"/>
      <c r="AO39" s="312">
        <v>-8657</v>
      </c>
      <c r="AP39" s="312">
        <v>-3866</v>
      </c>
      <c r="AQ39" s="313">
        <v>-7390</v>
      </c>
      <c r="AR39" s="314">
        <v>-47.7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539</v>
      </c>
      <c r="AL40" s="1167"/>
      <c r="AM40" s="1167"/>
      <c r="AN40" s="1168"/>
      <c r="AO40" s="312">
        <v>-349047</v>
      </c>
      <c r="AP40" s="312">
        <v>-155894</v>
      </c>
      <c r="AQ40" s="313">
        <v>-136323</v>
      </c>
      <c r="AR40" s="314">
        <v>14.4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160891</v>
      </c>
      <c r="AP41" s="312">
        <v>71858</v>
      </c>
      <c r="AQ41" s="313">
        <v>57054</v>
      </c>
      <c r="AR41" s="314">
        <v>25.9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509</v>
      </c>
      <c r="AN49" s="1163" t="s">
        <v>543</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725508</v>
      </c>
      <c r="AN51" s="334">
        <v>295764</v>
      </c>
      <c r="AO51" s="335">
        <v>94.8</v>
      </c>
      <c r="AP51" s="336">
        <v>271581</v>
      </c>
      <c r="AQ51" s="337">
        <v>-6.7</v>
      </c>
      <c r="AR51" s="338">
        <v>101.5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257567</v>
      </c>
      <c r="AN52" s="342">
        <v>105001</v>
      </c>
      <c r="AO52" s="343">
        <v>79</v>
      </c>
      <c r="AP52" s="344">
        <v>117844</v>
      </c>
      <c r="AQ52" s="345">
        <v>-1</v>
      </c>
      <c r="AR52" s="346">
        <v>80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1069757</v>
      </c>
      <c r="AN53" s="334">
        <v>451184</v>
      </c>
      <c r="AO53" s="335">
        <v>52.5</v>
      </c>
      <c r="AP53" s="336">
        <v>268375</v>
      </c>
      <c r="AQ53" s="337">
        <v>-1.2</v>
      </c>
      <c r="AR53" s="338">
        <v>53.7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413131</v>
      </c>
      <c r="AN54" s="342">
        <v>174243</v>
      </c>
      <c r="AO54" s="343">
        <v>65.900000000000006</v>
      </c>
      <c r="AP54" s="344">
        <v>119602</v>
      </c>
      <c r="AQ54" s="345">
        <v>1.5</v>
      </c>
      <c r="AR54" s="346">
        <v>64.400000000000006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740359</v>
      </c>
      <c r="AN55" s="334">
        <v>316935</v>
      </c>
      <c r="AO55" s="335">
        <v>-29.8</v>
      </c>
      <c r="AP55" s="336">
        <v>301035</v>
      </c>
      <c r="AQ55" s="337">
        <v>12.2</v>
      </c>
      <c r="AR55" s="338">
        <v>-42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130218</v>
      </c>
      <c r="AN56" s="342">
        <v>55744</v>
      </c>
      <c r="AO56" s="343">
        <v>-68</v>
      </c>
      <c r="AP56" s="344">
        <v>154376</v>
      </c>
      <c r="AQ56" s="345">
        <v>29.1</v>
      </c>
      <c r="AR56" s="346">
        <v>-97.1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923812</v>
      </c>
      <c r="AN57" s="334">
        <v>404471</v>
      </c>
      <c r="AO57" s="335">
        <v>27.6</v>
      </c>
      <c r="AP57" s="336">
        <v>277467</v>
      </c>
      <c r="AQ57" s="337">
        <v>-7.8</v>
      </c>
      <c r="AR57" s="338">
        <v>35.4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307474</v>
      </c>
      <c r="AN58" s="342">
        <v>134621</v>
      </c>
      <c r="AO58" s="343">
        <v>141.5</v>
      </c>
      <c r="AP58" s="344">
        <v>128378</v>
      </c>
      <c r="AQ58" s="345">
        <v>-16.8</v>
      </c>
      <c r="AR58" s="346">
        <v>158.30000000000001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506245</v>
      </c>
      <c r="AN59" s="334">
        <v>226103</v>
      </c>
      <c r="AO59" s="335">
        <v>-44.1</v>
      </c>
      <c r="AP59" s="336">
        <v>282256</v>
      </c>
      <c r="AQ59" s="337">
        <v>1.7</v>
      </c>
      <c r="AR59" s="338">
        <v>-45.8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326489</v>
      </c>
      <c r="AN60" s="342">
        <v>145819</v>
      </c>
      <c r="AO60" s="343">
        <v>8.3000000000000007</v>
      </c>
      <c r="AP60" s="344">
        <v>145453</v>
      </c>
      <c r="AQ60" s="345">
        <v>13.3</v>
      </c>
      <c r="AR60" s="346">
        <v>-5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793136</v>
      </c>
      <c r="AN61" s="349">
        <v>338891</v>
      </c>
      <c r="AO61" s="350">
        <v>20.2</v>
      </c>
      <c r="AP61" s="351">
        <v>280143</v>
      </c>
      <c r="AQ61" s="352">
        <v>-0.4</v>
      </c>
      <c r="AR61" s="338">
        <v>20.6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286976</v>
      </c>
      <c r="AN62" s="342">
        <v>123086</v>
      </c>
      <c r="AO62" s="343">
        <v>45.3</v>
      </c>
      <c r="AP62" s="344">
        <v>133131</v>
      </c>
      <c r="AQ62" s="345">
        <v>5.2</v>
      </c>
      <c r="AR62" s="346">
        <v>40.1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PES57uRYenZBLeOoe6wfUxhZ5TbMLh6ZYrGarVM78zlqMgCto+6BIDX7VoxXi1o0Bx7S0Ntrp5nl1VV+J+PYA==" saltValue="JI2waH2CnCwQNhdtxhA7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55" zoomScaleNormal="55" zoomScaleSheetLayoutView="55" workbookViewId="0">
      <selection activeCell="BJ102" sqref="BJ10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0d0CTeVxLuW9hv1p2KJ5/OvB2UNp+h24r/D5tUqUadLCD9tjBowUQFF/5dqcqIMu6VcSgpBV3Qk02JNhO69lXw==" saltValue="GflokQ/e+xor5L7aVGNx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V5+t7W5F4MJg7g1Ijw9uPlxemPWu9WcfQNsgxQhN15hag89btVM8O6bc8yMcuP0+7K1FdzLzb4VLzBvhxky4Fg==" saltValue="k0b/CKl0WIFfKQZLHQ4Q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55" zoomScaleNormal="55" zoomScaleSheetLayoutView="100" workbookViewId="0">
      <selection activeCell="P45" sqref="P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5" t="s">
        <v>3</v>
      </c>
      <c r="D47" s="1175"/>
      <c r="E47" s="1176"/>
      <c r="F47" s="11">
        <v>14.65</v>
      </c>
      <c r="G47" s="12">
        <v>14.79</v>
      </c>
      <c r="H47" s="12">
        <v>19.45</v>
      </c>
      <c r="I47" s="12">
        <v>18.239999999999998</v>
      </c>
      <c r="J47" s="13">
        <v>19.98</v>
      </c>
    </row>
    <row r="48" spans="2:10" ht="57.75" customHeight="1" x14ac:dyDescent="0.15">
      <c r="B48" s="14"/>
      <c r="C48" s="1177" t="s">
        <v>4</v>
      </c>
      <c r="D48" s="1177"/>
      <c r="E48" s="1178"/>
      <c r="F48" s="15">
        <v>6.32</v>
      </c>
      <c r="G48" s="16">
        <v>4.38</v>
      </c>
      <c r="H48" s="16">
        <v>5.69</v>
      </c>
      <c r="I48" s="16">
        <v>6.81</v>
      </c>
      <c r="J48" s="17">
        <v>7.05</v>
      </c>
    </row>
    <row r="49" spans="2:10" ht="57.75" customHeight="1" thickBot="1" x14ac:dyDescent="0.2">
      <c r="B49" s="18"/>
      <c r="C49" s="1179" t="s">
        <v>5</v>
      </c>
      <c r="D49" s="1179"/>
      <c r="E49" s="1180"/>
      <c r="F49" s="19">
        <v>1.18</v>
      </c>
      <c r="G49" s="20" t="s">
        <v>564</v>
      </c>
      <c r="H49" s="20">
        <v>6.66</v>
      </c>
      <c r="I49" s="20">
        <v>2.1800000000000002</v>
      </c>
      <c r="J49" s="21">
        <v>0.92</v>
      </c>
    </row>
    <row r="50" spans="2:10" x14ac:dyDescent="0.15"/>
  </sheetData>
  <sheetProtection algorithmName="SHA-512" hashValue="r4LqXs1A2W/NWCxjF/GRWItY8oieglR2f9iTyTl+wVZO89LsqPFgrIuZdWVbN+Fxzz/U5Zvd1wYHY5UmkZj4uQ==" saltValue="/WnLTZPDlcv2WIm/TMsI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7" t="s">
        <v>565</v>
      </c>
      <c r="D34" s="1187"/>
      <c r="E34" s="1188"/>
      <c r="F34" s="32">
        <v>6.31</v>
      </c>
      <c r="G34" s="33">
        <v>4.37</v>
      </c>
      <c r="H34" s="33">
        <v>5.68</v>
      </c>
      <c r="I34" s="33">
        <v>6.81</v>
      </c>
      <c r="J34" s="34">
        <v>7.05</v>
      </c>
      <c r="K34" s="22"/>
      <c r="L34" s="22"/>
      <c r="M34" s="22"/>
      <c r="N34" s="22"/>
      <c r="O34" s="22"/>
      <c r="P34" s="22"/>
    </row>
    <row r="35" spans="1:16" ht="39" customHeight="1" x14ac:dyDescent="0.15">
      <c r="A35" s="22"/>
      <c r="B35" s="35"/>
      <c r="C35" s="1181" t="s">
        <v>566</v>
      </c>
      <c r="D35" s="1182"/>
      <c r="E35" s="1183"/>
      <c r="F35" s="36">
        <v>0.56999999999999995</v>
      </c>
      <c r="G35" s="37">
        <v>1.71</v>
      </c>
      <c r="H35" s="37">
        <v>0.56000000000000005</v>
      </c>
      <c r="I35" s="37">
        <v>1.73</v>
      </c>
      <c r="J35" s="38">
        <v>1.77</v>
      </c>
      <c r="K35" s="22"/>
      <c r="L35" s="22"/>
      <c r="M35" s="22"/>
      <c r="N35" s="22"/>
      <c r="O35" s="22"/>
      <c r="P35" s="22"/>
    </row>
    <row r="36" spans="1:16" ht="39" customHeight="1" x14ac:dyDescent="0.15">
      <c r="A36" s="22"/>
      <c r="B36" s="35"/>
      <c r="C36" s="1181" t="s">
        <v>567</v>
      </c>
      <c r="D36" s="1182"/>
      <c r="E36" s="1183"/>
      <c r="F36" s="36">
        <v>0</v>
      </c>
      <c r="G36" s="37">
        <v>0.17</v>
      </c>
      <c r="H36" s="37">
        <v>0.17</v>
      </c>
      <c r="I36" s="37">
        <v>0.46</v>
      </c>
      <c r="J36" s="38">
        <v>1.1200000000000001</v>
      </c>
      <c r="K36" s="22"/>
      <c r="L36" s="22"/>
      <c r="M36" s="22"/>
      <c r="N36" s="22"/>
      <c r="O36" s="22"/>
      <c r="P36" s="22"/>
    </row>
    <row r="37" spans="1:16" ht="39" customHeight="1" x14ac:dyDescent="0.15">
      <c r="A37" s="22"/>
      <c r="B37" s="35"/>
      <c r="C37" s="1181" t="s">
        <v>568</v>
      </c>
      <c r="D37" s="1182"/>
      <c r="E37" s="1183"/>
      <c r="F37" s="36">
        <v>0.2</v>
      </c>
      <c r="G37" s="37">
        <v>0.4</v>
      </c>
      <c r="H37" s="37">
        <v>0.16</v>
      </c>
      <c r="I37" s="37">
        <v>0.02</v>
      </c>
      <c r="J37" s="38">
        <v>0.53</v>
      </c>
      <c r="K37" s="22"/>
      <c r="L37" s="22"/>
      <c r="M37" s="22"/>
      <c r="N37" s="22"/>
      <c r="O37" s="22"/>
      <c r="P37" s="22"/>
    </row>
    <row r="38" spans="1:16" ht="39" customHeight="1" x14ac:dyDescent="0.15">
      <c r="A38" s="22"/>
      <c r="B38" s="35"/>
      <c r="C38" s="1181" t="s">
        <v>569</v>
      </c>
      <c r="D38" s="1182"/>
      <c r="E38" s="1183"/>
      <c r="F38" s="36">
        <v>1.44</v>
      </c>
      <c r="G38" s="37">
        <v>0.41</v>
      </c>
      <c r="H38" s="37">
        <v>0.98</v>
      </c>
      <c r="I38" s="37">
        <v>0.63</v>
      </c>
      <c r="J38" s="38">
        <v>0.52</v>
      </c>
      <c r="K38" s="22"/>
      <c r="L38" s="22"/>
      <c r="M38" s="22"/>
      <c r="N38" s="22"/>
      <c r="O38" s="22"/>
      <c r="P38" s="22"/>
    </row>
    <row r="39" spans="1:16" ht="39" customHeight="1" x14ac:dyDescent="0.15">
      <c r="A39" s="22"/>
      <c r="B39" s="35"/>
      <c r="C39" s="1181" t="s">
        <v>570</v>
      </c>
      <c r="D39" s="1182"/>
      <c r="E39" s="1183"/>
      <c r="F39" s="36">
        <v>0.18</v>
      </c>
      <c r="G39" s="37">
        <v>0.25</v>
      </c>
      <c r="H39" s="37">
        <v>0.19</v>
      </c>
      <c r="I39" s="37">
        <v>0.26</v>
      </c>
      <c r="J39" s="38">
        <v>0.38</v>
      </c>
      <c r="K39" s="22"/>
      <c r="L39" s="22"/>
      <c r="M39" s="22"/>
      <c r="N39" s="22"/>
      <c r="O39" s="22"/>
      <c r="P39" s="22"/>
    </row>
    <row r="40" spans="1:16" ht="39" customHeight="1" x14ac:dyDescent="0.15">
      <c r="A40" s="22"/>
      <c r="B40" s="35"/>
      <c r="C40" s="1181" t="s">
        <v>571</v>
      </c>
      <c r="D40" s="1182"/>
      <c r="E40" s="1183"/>
      <c r="F40" s="36">
        <v>0.14000000000000001</v>
      </c>
      <c r="G40" s="37">
        <v>0.15</v>
      </c>
      <c r="H40" s="37">
        <v>0.18</v>
      </c>
      <c r="I40" s="37">
        <v>0.06</v>
      </c>
      <c r="J40" s="38">
        <v>0.18</v>
      </c>
      <c r="K40" s="22"/>
      <c r="L40" s="22"/>
      <c r="M40" s="22"/>
      <c r="N40" s="22"/>
      <c r="O40" s="22"/>
      <c r="P40" s="22"/>
    </row>
    <row r="41" spans="1:16" ht="39" customHeight="1" x14ac:dyDescent="0.15">
      <c r="A41" s="22"/>
      <c r="B41" s="35"/>
      <c r="C41" s="1181" t="s">
        <v>572</v>
      </c>
      <c r="D41" s="1182"/>
      <c r="E41" s="1183"/>
      <c r="F41" s="36">
        <v>0</v>
      </c>
      <c r="G41" s="37">
        <v>0.03</v>
      </c>
      <c r="H41" s="37">
        <v>0.05</v>
      </c>
      <c r="I41" s="37">
        <v>0.02</v>
      </c>
      <c r="J41" s="38">
        <v>0.02</v>
      </c>
      <c r="K41" s="22"/>
      <c r="L41" s="22"/>
      <c r="M41" s="22"/>
      <c r="N41" s="22"/>
      <c r="O41" s="22"/>
      <c r="P41" s="22"/>
    </row>
    <row r="42" spans="1:16" ht="39" customHeight="1" x14ac:dyDescent="0.15">
      <c r="A42" s="22"/>
      <c r="B42" s="39"/>
      <c r="C42" s="1181" t="s">
        <v>573</v>
      </c>
      <c r="D42" s="1182"/>
      <c r="E42" s="1183"/>
      <c r="F42" s="36" t="s">
        <v>517</v>
      </c>
      <c r="G42" s="37" t="s">
        <v>517</v>
      </c>
      <c r="H42" s="37" t="s">
        <v>517</v>
      </c>
      <c r="I42" s="37" t="s">
        <v>517</v>
      </c>
      <c r="J42" s="38" t="s">
        <v>517</v>
      </c>
      <c r="K42" s="22"/>
      <c r="L42" s="22"/>
      <c r="M42" s="22"/>
      <c r="N42" s="22"/>
      <c r="O42" s="22"/>
      <c r="P42" s="22"/>
    </row>
    <row r="43" spans="1:16" ht="39" customHeight="1" thickBot="1" x14ac:dyDescent="0.2">
      <c r="A43" s="22"/>
      <c r="B43" s="40"/>
      <c r="C43" s="1184" t="s">
        <v>574</v>
      </c>
      <c r="D43" s="1185"/>
      <c r="E43" s="1186"/>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NtpyHUpc0V7Szp6Mmdd5kpJFKRPB5C21crKbtjW2GMiTT6wSYOKMvClHjiW4lbKKDCY5i7oEWpPFkkE3JO+SA==" saltValue="L1GobDPPb7SH6SAc1BQn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0" zoomScale="55" zoomScaleNormal="55" zoomScaleSheetLayoutView="55" workbookViewId="0">
      <selection activeCell="L62" sqref="L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359</v>
      </c>
      <c r="L45" s="60">
        <v>368</v>
      </c>
      <c r="M45" s="60">
        <v>381</v>
      </c>
      <c r="N45" s="60">
        <v>397</v>
      </c>
      <c r="O45" s="61">
        <v>408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517</v>
      </c>
      <c r="L46" s="64" t="s">
        <v>517</v>
      </c>
      <c r="M46" s="64" t="s">
        <v>517</v>
      </c>
      <c r="N46" s="64" t="s">
        <v>517</v>
      </c>
      <c r="O46" s="65" t="s">
        <v>517</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517</v>
      </c>
      <c r="L47" s="64" t="s">
        <v>517</v>
      </c>
      <c r="M47" s="64" t="s">
        <v>517</v>
      </c>
      <c r="N47" s="64" t="s">
        <v>517</v>
      </c>
      <c r="O47" s="65" t="s">
        <v>517</v>
      </c>
      <c r="P47" s="48"/>
      <c r="Q47" s="48"/>
      <c r="R47" s="48"/>
      <c r="S47" s="48"/>
      <c r="T47" s="48"/>
      <c r="U47" s="48"/>
    </row>
    <row r="48" spans="1:21" ht="30.75" customHeight="1" x14ac:dyDescent="0.15">
      <c r="A48" s="48"/>
      <c r="B48" s="1191"/>
      <c r="C48" s="1192"/>
      <c r="D48" s="62"/>
      <c r="E48" s="1197" t="s">
        <v>15</v>
      </c>
      <c r="F48" s="1197"/>
      <c r="G48" s="1197"/>
      <c r="H48" s="1197"/>
      <c r="I48" s="1197"/>
      <c r="J48" s="1198"/>
      <c r="K48" s="63">
        <v>104</v>
      </c>
      <c r="L48" s="64">
        <v>109</v>
      </c>
      <c r="M48" s="64">
        <v>102</v>
      </c>
      <c r="N48" s="64">
        <v>107</v>
      </c>
      <c r="O48" s="65">
        <v>110</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517</v>
      </c>
      <c r="L49" s="64" t="s">
        <v>517</v>
      </c>
      <c r="M49" s="64" t="s">
        <v>517</v>
      </c>
      <c r="N49" s="64" t="s">
        <v>517</v>
      </c>
      <c r="O49" s="65" t="s">
        <v>517</v>
      </c>
      <c r="P49" s="48"/>
      <c r="Q49" s="48"/>
      <c r="R49" s="48"/>
      <c r="S49" s="48"/>
      <c r="T49" s="48"/>
      <c r="U49" s="48"/>
    </row>
    <row r="50" spans="1:21" ht="30.75" customHeight="1" x14ac:dyDescent="0.15">
      <c r="A50" s="48"/>
      <c r="B50" s="1191"/>
      <c r="C50" s="1192"/>
      <c r="D50" s="62"/>
      <c r="E50" s="1197" t="s">
        <v>17</v>
      </c>
      <c r="F50" s="1197"/>
      <c r="G50" s="1197"/>
      <c r="H50" s="1197"/>
      <c r="I50" s="1197"/>
      <c r="J50" s="1198"/>
      <c r="K50" s="63">
        <v>1</v>
      </c>
      <c r="L50" s="64">
        <v>2</v>
      </c>
      <c r="M50" s="64">
        <v>1</v>
      </c>
      <c r="N50" s="64">
        <v>1</v>
      </c>
      <c r="O50" s="65">
        <v>1</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517</v>
      </c>
      <c r="L51" s="64" t="s">
        <v>517</v>
      </c>
      <c r="M51" s="64" t="s">
        <v>517</v>
      </c>
      <c r="N51" s="64" t="s">
        <v>517</v>
      </c>
      <c r="O51" s="65" t="s">
        <v>517</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381</v>
      </c>
      <c r="L52" s="64">
        <v>356</v>
      </c>
      <c r="M52" s="64">
        <v>346</v>
      </c>
      <c r="N52" s="64">
        <v>353</v>
      </c>
      <c r="O52" s="65">
        <v>359</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83</v>
      </c>
      <c r="L53" s="69">
        <v>123</v>
      </c>
      <c r="M53" s="69">
        <v>138</v>
      </c>
      <c r="N53" s="69">
        <v>152</v>
      </c>
      <c r="O53" s="70">
        <v>160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IwXW6K9oAL9uIIwEXivGHu5UZTtXESoc2AHIZ8etoL+6oFTxrpg6unlJAd5X9aLPyJqoebXRBrqTIRNieGs6Q==" saltValue="yRUJKvsZK0Ie6xz6dwaU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20" t="s">
        <v>32</v>
      </c>
      <c r="C41" s="1221"/>
      <c r="D41" s="105"/>
      <c r="E41" s="1226" t="s">
        <v>33</v>
      </c>
      <c r="F41" s="1226"/>
      <c r="G41" s="1226"/>
      <c r="H41" s="1227"/>
      <c r="I41" s="355">
        <v>3319</v>
      </c>
      <c r="J41" s="356">
        <v>3594</v>
      </c>
      <c r="K41" s="356">
        <v>3532</v>
      </c>
      <c r="L41" s="356">
        <v>3533</v>
      </c>
      <c r="M41" s="357">
        <v>3474</v>
      </c>
    </row>
    <row r="42" spans="2:13" ht="27.75" customHeight="1" x14ac:dyDescent="0.15">
      <c r="B42" s="1222"/>
      <c r="C42" s="1223"/>
      <c r="D42" s="106"/>
      <c r="E42" s="1228" t="s">
        <v>34</v>
      </c>
      <c r="F42" s="1228"/>
      <c r="G42" s="1228"/>
      <c r="H42" s="1229"/>
      <c r="I42" s="358">
        <v>1</v>
      </c>
      <c r="J42" s="359">
        <v>2</v>
      </c>
      <c r="K42" s="359">
        <v>1</v>
      </c>
      <c r="L42" s="359">
        <v>1</v>
      </c>
      <c r="M42" s="360">
        <v>6</v>
      </c>
    </row>
    <row r="43" spans="2:13" ht="27.75" customHeight="1" x14ac:dyDescent="0.15">
      <c r="B43" s="1222"/>
      <c r="C43" s="1223"/>
      <c r="D43" s="106"/>
      <c r="E43" s="1228" t="s">
        <v>35</v>
      </c>
      <c r="F43" s="1228"/>
      <c r="G43" s="1228"/>
      <c r="H43" s="1229"/>
      <c r="I43" s="358">
        <v>850</v>
      </c>
      <c r="J43" s="359">
        <v>924</v>
      </c>
      <c r="K43" s="359">
        <v>1208</v>
      </c>
      <c r="L43" s="359">
        <v>1228</v>
      </c>
      <c r="M43" s="360">
        <v>1242</v>
      </c>
    </row>
    <row r="44" spans="2:13" ht="27.75" customHeight="1" x14ac:dyDescent="0.15">
      <c r="B44" s="1222"/>
      <c r="C44" s="1223"/>
      <c r="D44" s="106"/>
      <c r="E44" s="1228" t="s">
        <v>36</v>
      </c>
      <c r="F44" s="1228"/>
      <c r="G44" s="1228"/>
      <c r="H44" s="1229"/>
      <c r="I44" s="358" t="s">
        <v>517</v>
      </c>
      <c r="J44" s="359" t="s">
        <v>517</v>
      </c>
      <c r="K44" s="359" t="s">
        <v>517</v>
      </c>
      <c r="L44" s="359" t="s">
        <v>517</v>
      </c>
      <c r="M44" s="360" t="s">
        <v>517</v>
      </c>
    </row>
    <row r="45" spans="2:13" ht="27.75" customHeight="1" x14ac:dyDescent="0.15">
      <c r="B45" s="1222"/>
      <c r="C45" s="1223"/>
      <c r="D45" s="106"/>
      <c r="E45" s="1228" t="s">
        <v>37</v>
      </c>
      <c r="F45" s="1228"/>
      <c r="G45" s="1228"/>
      <c r="H45" s="1229"/>
      <c r="I45" s="358">
        <v>341</v>
      </c>
      <c r="J45" s="359">
        <v>351</v>
      </c>
      <c r="K45" s="359">
        <v>350</v>
      </c>
      <c r="L45" s="359">
        <v>323</v>
      </c>
      <c r="M45" s="360">
        <v>607</v>
      </c>
    </row>
    <row r="46" spans="2:13" ht="27.75" customHeight="1" x14ac:dyDescent="0.15">
      <c r="B46" s="1222"/>
      <c r="C46" s="1223"/>
      <c r="D46" s="107"/>
      <c r="E46" s="1228" t="s">
        <v>38</v>
      </c>
      <c r="F46" s="1228"/>
      <c r="G46" s="1228"/>
      <c r="H46" s="1229"/>
      <c r="I46" s="358" t="s">
        <v>517</v>
      </c>
      <c r="J46" s="359" t="s">
        <v>517</v>
      </c>
      <c r="K46" s="359" t="s">
        <v>517</v>
      </c>
      <c r="L46" s="359" t="s">
        <v>517</v>
      </c>
      <c r="M46" s="360" t="s">
        <v>517</v>
      </c>
    </row>
    <row r="47" spans="2:13" ht="27.75" customHeight="1" x14ac:dyDescent="0.15">
      <c r="B47" s="1222"/>
      <c r="C47" s="1223"/>
      <c r="D47" s="108"/>
      <c r="E47" s="1230" t="s">
        <v>39</v>
      </c>
      <c r="F47" s="1231"/>
      <c r="G47" s="1231"/>
      <c r="H47" s="1232"/>
      <c r="I47" s="358" t="s">
        <v>517</v>
      </c>
      <c r="J47" s="359" t="s">
        <v>517</v>
      </c>
      <c r="K47" s="359" t="s">
        <v>517</v>
      </c>
      <c r="L47" s="359" t="s">
        <v>517</v>
      </c>
      <c r="M47" s="360" t="s">
        <v>517</v>
      </c>
    </row>
    <row r="48" spans="2:13" ht="27.75" customHeight="1" x14ac:dyDescent="0.15">
      <c r="B48" s="1222"/>
      <c r="C48" s="1223"/>
      <c r="D48" s="106"/>
      <c r="E48" s="1228" t="s">
        <v>40</v>
      </c>
      <c r="F48" s="1228"/>
      <c r="G48" s="1228"/>
      <c r="H48" s="1229"/>
      <c r="I48" s="358" t="s">
        <v>517</v>
      </c>
      <c r="J48" s="359" t="s">
        <v>517</v>
      </c>
      <c r="K48" s="359" t="s">
        <v>517</v>
      </c>
      <c r="L48" s="359" t="s">
        <v>517</v>
      </c>
      <c r="M48" s="360" t="s">
        <v>517</v>
      </c>
    </row>
    <row r="49" spans="2:13" ht="27.75" customHeight="1" x14ac:dyDescent="0.15">
      <c r="B49" s="1224"/>
      <c r="C49" s="1225"/>
      <c r="D49" s="106"/>
      <c r="E49" s="1228" t="s">
        <v>41</v>
      </c>
      <c r="F49" s="1228"/>
      <c r="G49" s="1228"/>
      <c r="H49" s="1229"/>
      <c r="I49" s="358" t="s">
        <v>517</v>
      </c>
      <c r="J49" s="359" t="s">
        <v>517</v>
      </c>
      <c r="K49" s="359" t="s">
        <v>517</v>
      </c>
      <c r="L49" s="359" t="s">
        <v>517</v>
      </c>
      <c r="M49" s="360" t="s">
        <v>517</v>
      </c>
    </row>
    <row r="50" spans="2:13" ht="27.75" customHeight="1" x14ac:dyDescent="0.15">
      <c r="B50" s="1233" t="s">
        <v>42</v>
      </c>
      <c r="C50" s="1234"/>
      <c r="D50" s="109"/>
      <c r="E50" s="1228" t="s">
        <v>43</v>
      </c>
      <c r="F50" s="1228"/>
      <c r="G50" s="1228"/>
      <c r="H50" s="1229"/>
      <c r="I50" s="358">
        <v>2989</v>
      </c>
      <c r="J50" s="359">
        <v>3033</v>
      </c>
      <c r="K50" s="359">
        <v>3054</v>
      </c>
      <c r="L50" s="359">
        <v>3145</v>
      </c>
      <c r="M50" s="360">
        <v>2949</v>
      </c>
    </row>
    <row r="51" spans="2:13" ht="27.75" customHeight="1" x14ac:dyDescent="0.15">
      <c r="B51" s="1222"/>
      <c r="C51" s="1223"/>
      <c r="D51" s="106"/>
      <c r="E51" s="1228" t="s">
        <v>44</v>
      </c>
      <c r="F51" s="1228"/>
      <c r="G51" s="1228"/>
      <c r="H51" s="1229"/>
      <c r="I51" s="358">
        <v>166</v>
      </c>
      <c r="J51" s="359">
        <v>118</v>
      </c>
      <c r="K51" s="359">
        <v>65</v>
      </c>
      <c r="L51" s="359">
        <v>31</v>
      </c>
      <c r="M51" s="360">
        <v>27</v>
      </c>
    </row>
    <row r="52" spans="2:13" ht="27.75" customHeight="1" x14ac:dyDescent="0.15">
      <c r="B52" s="1224"/>
      <c r="C52" s="1225"/>
      <c r="D52" s="106"/>
      <c r="E52" s="1228" t="s">
        <v>45</v>
      </c>
      <c r="F52" s="1228"/>
      <c r="G52" s="1228"/>
      <c r="H52" s="1229"/>
      <c r="I52" s="358">
        <v>2948</v>
      </c>
      <c r="J52" s="359">
        <v>3110</v>
      </c>
      <c r="K52" s="359">
        <v>3412</v>
      </c>
      <c r="L52" s="359">
        <v>3649</v>
      </c>
      <c r="M52" s="360">
        <v>3721</v>
      </c>
    </row>
    <row r="53" spans="2:13" ht="27.75" customHeight="1" thickBot="1" x14ac:dyDescent="0.2">
      <c r="B53" s="1235" t="s">
        <v>46</v>
      </c>
      <c r="C53" s="1236"/>
      <c r="D53" s="110"/>
      <c r="E53" s="1237" t="s">
        <v>47</v>
      </c>
      <c r="F53" s="1237"/>
      <c r="G53" s="1237"/>
      <c r="H53" s="1238"/>
      <c r="I53" s="361">
        <v>-1591</v>
      </c>
      <c r="J53" s="362">
        <v>-1390</v>
      </c>
      <c r="K53" s="362">
        <v>-1439</v>
      </c>
      <c r="L53" s="362">
        <v>-1740</v>
      </c>
      <c r="M53" s="363">
        <v>-1368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EHUegzdXaUfctpkUwl19qy/Xs28r/gaVOqYBb8ayPZtLAVrsWLfs7Xqfs6I+t/6Uve+fldbKIVvVezSh3pVjQ==" saltValue="Ud0Gip+9qoF2afvdhDwO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7" t="s">
        <v>50</v>
      </c>
      <c r="D55" s="1247"/>
      <c r="E55" s="1248"/>
      <c r="F55" s="122">
        <v>391</v>
      </c>
      <c r="G55" s="122">
        <v>403</v>
      </c>
      <c r="H55" s="123">
        <v>424</v>
      </c>
    </row>
    <row r="56" spans="2:8" ht="52.5" customHeight="1" x14ac:dyDescent="0.15">
      <c r="B56" s="124"/>
      <c r="C56" s="1249" t="s">
        <v>51</v>
      </c>
      <c r="D56" s="1249"/>
      <c r="E56" s="1250"/>
      <c r="F56" s="125">
        <v>444</v>
      </c>
      <c r="G56" s="125">
        <v>447</v>
      </c>
      <c r="H56" s="126">
        <v>433</v>
      </c>
    </row>
    <row r="57" spans="2:8" ht="53.25" customHeight="1" x14ac:dyDescent="0.15">
      <c r="B57" s="124"/>
      <c r="C57" s="1251" t="s">
        <v>52</v>
      </c>
      <c r="D57" s="1251"/>
      <c r="E57" s="1252"/>
      <c r="F57" s="127">
        <v>1962</v>
      </c>
      <c r="G57" s="127">
        <v>2003</v>
      </c>
      <c r="H57" s="128">
        <v>1789</v>
      </c>
    </row>
    <row r="58" spans="2:8" ht="45.75" customHeight="1" x14ac:dyDescent="0.15">
      <c r="B58" s="129"/>
      <c r="C58" s="1239" t="s">
        <v>592</v>
      </c>
      <c r="D58" s="1240"/>
      <c r="E58" s="1241"/>
      <c r="F58" s="130">
        <v>877</v>
      </c>
      <c r="G58" s="130">
        <v>877</v>
      </c>
      <c r="H58" s="131">
        <v>902</v>
      </c>
    </row>
    <row r="59" spans="2:8" ht="45.75" customHeight="1" x14ac:dyDescent="0.15">
      <c r="B59" s="129"/>
      <c r="C59" s="1239" t="s">
        <v>593</v>
      </c>
      <c r="D59" s="1240"/>
      <c r="E59" s="1241"/>
      <c r="F59" s="130">
        <v>131</v>
      </c>
      <c r="G59" s="130">
        <v>131</v>
      </c>
      <c r="H59" s="131">
        <v>132</v>
      </c>
    </row>
    <row r="60" spans="2:8" ht="45.75" customHeight="1" x14ac:dyDescent="0.15">
      <c r="B60" s="129"/>
      <c r="C60" s="1239" t="s">
        <v>594</v>
      </c>
      <c r="D60" s="1240"/>
      <c r="E60" s="1241"/>
      <c r="F60" s="130">
        <v>124</v>
      </c>
      <c r="G60" s="130">
        <v>124</v>
      </c>
      <c r="H60" s="131">
        <v>124</v>
      </c>
    </row>
    <row r="61" spans="2:8" ht="45.75" customHeight="1" x14ac:dyDescent="0.15">
      <c r="B61" s="129"/>
      <c r="C61" s="1239" t="s">
        <v>595</v>
      </c>
      <c r="D61" s="1240"/>
      <c r="E61" s="1241"/>
      <c r="F61" s="130">
        <v>111</v>
      </c>
      <c r="G61" s="130">
        <v>111</v>
      </c>
      <c r="H61" s="131">
        <v>112</v>
      </c>
    </row>
    <row r="62" spans="2:8" ht="45.75" customHeight="1" thickBot="1" x14ac:dyDescent="0.2">
      <c r="B62" s="132"/>
      <c r="C62" s="1242" t="s">
        <v>596</v>
      </c>
      <c r="D62" s="1243"/>
      <c r="E62" s="1244"/>
      <c r="F62" s="133">
        <v>363</v>
      </c>
      <c r="G62" s="133">
        <v>363</v>
      </c>
      <c r="H62" s="134">
        <v>109</v>
      </c>
    </row>
    <row r="63" spans="2:8" ht="52.5" customHeight="1" thickBot="1" x14ac:dyDescent="0.2">
      <c r="B63" s="135"/>
      <c r="C63" s="1245" t="s">
        <v>53</v>
      </c>
      <c r="D63" s="1245"/>
      <c r="E63" s="1246"/>
      <c r="F63" s="136">
        <v>2798</v>
      </c>
      <c r="G63" s="136">
        <v>2854</v>
      </c>
      <c r="H63" s="137">
        <v>2646</v>
      </c>
    </row>
    <row r="64" spans="2:8" x14ac:dyDescent="0.15"/>
  </sheetData>
  <sheetProtection algorithmName="SHA-512" hashValue="IWm9EbYBgzrvriygqDNPJTSyhFYX8smkBz2l2N632CbKtX5Lt7eRsmSMSx/I4WOYC1N1i0b+5lmOH1huTo/TLw==" saltValue="CJFvYp4/66JgvxKhDKg4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B410-1911-49A5-B608-D696311B3822}">
  <sheetPr>
    <pageSetUpPr fitToPage="1"/>
  </sheetPr>
  <dimension ref="A1:DE85"/>
  <sheetViews>
    <sheetView showGridLines="0" topLeftCell="Y1" zoomScale="70" zoomScaleNormal="70" zoomScaleSheetLayoutView="55" workbookViewId="0">
      <selection activeCell="DE45" sqref="DE45"/>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599</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600</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559</v>
      </c>
      <c r="BQ50" s="1258"/>
      <c r="BR50" s="1258"/>
      <c r="BS50" s="1258"/>
      <c r="BT50" s="1258"/>
      <c r="BU50" s="1258"/>
      <c r="BV50" s="1258"/>
      <c r="BW50" s="1258"/>
      <c r="BX50" s="1258" t="s">
        <v>560</v>
      </c>
      <c r="BY50" s="1258"/>
      <c r="BZ50" s="1258"/>
      <c r="CA50" s="1258"/>
      <c r="CB50" s="1258"/>
      <c r="CC50" s="1258"/>
      <c r="CD50" s="1258"/>
      <c r="CE50" s="1258"/>
      <c r="CF50" s="1258" t="s">
        <v>561</v>
      </c>
      <c r="CG50" s="1258"/>
      <c r="CH50" s="1258"/>
      <c r="CI50" s="1258"/>
      <c r="CJ50" s="1258"/>
      <c r="CK50" s="1258"/>
      <c r="CL50" s="1258"/>
      <c r="CM50" s="1258"/>
      <c r="CN50" s="1258" t="s">
        <v>562</v>
      </c>
      <c r="CO50" s="1258"/>
      <c r="CP50" s="1258"/>
      <c r="CQ50" s="1258"/>
      <c r="CR50" s="1258"/>
      <c r="CS50" s="1258"/>
      <c r="CT50" s="1258"/>
      <c r="CU50" s="1258"/>
      <c r="CV50" s="1258" t="s">
        <v>563</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601</v>
      </c>
      <c r="AO51" s="1256"/>
      <c r="AP51" s="1256"/>
      <c r="AQ51" s="1256"/>
      <c r="AR51" s="1256"/>
      <c r="AS51" s="1256"/>
      <c r="AT51" s="1256"/>
      <c r="AU51" s="1256"/>
      <c r="AV51" s="1256"/>
      <c r="AW51" s="1256"/>
      <c r="AX51" s="1256"/>
      <c r="AY51" s="1256"/>
      <c r="AZ51" s="1256"/>
      <c r="BA51" s="1256"/>
      <c r="BB51" s="1256" t="s">
        <v>602</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603</v>
      </c>
      <c r="BC53" s="1256"/>
      <c r="BD53" s="1256"/>
      <c r="BE53" s="1256"/>
      <c r="BF53" s="1256"/>
      <c r="BG53" s="1256"/>
      <c r="BH53" s="1256"/>
      <c r="BI53" s="1256"/>
      <c r="BJ53" s="1256"/>
      <c r="BK53" s="1256"/>
      <c r="BL53" s="1256"/>
      <c r="BM53" s="1256"/>
      <c r="BN53" s="1256"/>
      <c r="BO53" s="1256"/>
      <c r="BP53" s="1253">
        <v>66.2</v>
      </c>
      <c r="BQ53" s="1253"/>
      <c r="BR53" s="1253"/>
      <c r="BS53" s="1253"/>
      <c r="BT53" s="1253"/>
      <c r="BU53" s="1253"/>
      <c r="BV53" s="1253"/>
      <c r="BW53" s="1253"/>
      <c r="BX53" s="1253">
        <v>67.2</v>
      </c>
      <c r="BY53" s="1253"/>
      <c r="BZ53" s="1253"/>
      <c r="CA53" s="1253"/>
      <c r="CB53" s="1253"/>
      <c r="CC53" s="1253"/>
      <c r="CD53" s="1253"/>
      <c r="CE53" s="1253"/>
      <c r="CF53" s="1253">
        <v>68</v>
      </c>
      <c r="CG53" s="1253"/>
      <c r="CH53" s="1253"/>
      <c r="CI53" s="1253"/>
      <c r="CJ53" s="1253"/>
      <c r="CK53" s="1253"/>
      <c r="CL53" s="1253"/>
      <c r="CM53" s="1253"/>
      <c r="CN53" s="1253">
        <v>68.599999999999994</v>
      </c>
      <c r="CO53" s="1253"/>
      <c r="CP53" s="1253"/>
      <c r="CQ53" s="1253"/>
      <c r="CR53" s="1253"/>
      <c r="CS53" s="1253"/>
      <c r="CT53" s="1253"/>
      <c r="CU53" s="1253"/>
      <c r="CV53" s="1253">
        <v>69.5</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604</v>
      </c>
      <c r="AO55" s="1258"/>
      <c r="AP55" s="1258"/>
      <c r="AQ55" s="1258"/>
      <c r="AR55" s="1258"/>
      <c r="AS55" s="1258"/>
      <c r="AT55" s="1258"/>
      <c r="AU55" s="1258"/>
      <c r="AV55" s="1258"/>
      <c r="AW55" s="1258"/>
      <c r="AX55" s="1258"/>
      <c r="AY55" s="1258"/>
      <c r="AZ55" s="1258"/>
      <c r="BA55" s="1258"/>
      <c r="BB55" s="1256" t="s">
        <v>602</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603</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605</v>
      </c>
    </row>
    <row r="64" spans="1:109" x14ac:dyDescent="0.15">
      <c r="B64" s="372"/>
      <c r="G64" s="379"/>
      <c r="I64" s="392"/>
      <c r="J64" s="392"/>
      <c r="K64" s="392"/>
      <c r="L64" s="392"/>
      <c r="M64" s="392"/>
      <c r="N64" s="393"/>
      <c r="AM64" s="379"/>
      <c r="AN64" s="379" t="s">
        <v>598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600</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559</v>
      </c>
      <c r="BQ72" s="1258"/>
      <c r="BR72" s="1258"/>
      <c r="BS72" s="1258"/>
      <c r="BT72" s="1258"/>
      <c r="BU72" s="1258"/>
      <c r="BV72" s="1258"/>
      <c r="BW72" s="1258"/>
      <c r="BX72" s="1258" t="s">
        <v>560</v>
      </c>
      <c r="BY72" s="1258"/>
      <c r="BZ72" s="1258"/>
      <c r="CA72" s="1258"/>
      <c r="CB72" s="1258"/>
      <c r="CC72" s="1258"/>
      <c r="CD72" s="1258"/>
      <c r="CE72" s="1258"/>
      <c r="CF72" s="1258" t="s">
        <v>561</v>
      </c>
      <c r="CG72" s="1258"/>
      <c r="CH72" s="1258"/>
      <c r="CI72" s="1258"/>
      <c r="CJ72" s="1258"/>
      <c r="CK72" s="1258"/>
      <c r="CL72" s="1258"/>
      <c r="CM72" s="1258"/>
      <c r="CN72" s="1258" t="s">
        <v>562</v>
      </c>
      <c r="CO72" s="1258"/>
      <c r="CP72" s="1258"/>
      <c r="CQ72" s="1258"/>
      <c r="CR72" s="1258"/>
      <c r="CS72" s="1258"/>
      <c r="CT72" s="1258"/>
      <c r="CU72" s="1258"/>
      <c r="CV72" s="1258" t="s">
        <v>563</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601</v>
      </c>
      <c r="AO73" s="1256"/>
      <c r="AP73" s="1256"/>
      <c r="AQ73" s="1256"/>
      <c r="AR73" s="1256"/>
      <c r="AS73" s="1256"/>
      <c r="AT73" s="1256"/>
      <c r="AU73" s="1256"/>
      <c r="AV73" s="1256"/>
      <c r="AW73" s="1256"/>
      <c r="AX73" s="1256"/>
      <c r="AY73" s="1256"/>
      <c r="AZ73" s="1256"/>
      <c r="BA73" s="1256"/>
      <c r="BB73" s="1256" t="s">
        <v>602</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607</v>
      </c>
      <c r="BC75" s="1256"/>
      <c r="BD75" s="1256"/>
      <c r="BE75" s="1256"/>
      <c r="BF75" s="1256"/>
      <c r="BG75" s="1256"/>
      <c r="BH75" s="1256"/>
      <c r="BI75" s="1256"/>
      <c r="BJ75" s="1256"/>
      <c r="BK75" s="1256"/>
      <c r="BL75" s="1256"/>
      <c r="BM75" s="1256"/>
      <c r="BN75" s="1256"/>
      <c r="BO75" s="1256"/>
      <c r="BP75" s="1253">
        <v>5</v>
      </c>
      <c r="BQ75" s="1253"/>
      <c r="BR75" s="1253"/>
      <c r="BS75" s="1253"/>
      <c r="BT75" s="1253"/>
      <c r="BU75" s="1253"/>
      <c r="BV75" s="1253"/>
      <c r="BW75" s="1253"/>
      <c r="BX75" s="1253">
        <v>5.7</v>
      </c>
      <c r="BY75" s="1253"/>
      <c r="BZ75" s="1253"/>
      <c r="CA75" s="1253"/>
      <c r="CB75" s="1253"/>
      <c r="CC75" s="1253"/>
      <c r="CD75" s="1253"/>
      <c r="CE75" s="1253"/>
      <c r="CF75" s="1253">
        <v>7</v>
      </c>
      <c r="CG75" s="1253"/>
      <c r="CH75" s="1253"/>
      <c r="CI75" s="1253"/>
      <c r="CJ75" s="1253"/>
      <c r="CK75" s="1253"/>
      <c r="CL75" s="1253"/>
      <c r="CM75" s="1253"/>
      <c r="CN75" s="1253">
        <v>8.1</v>
      </c>
      <c r="CO75" s="1253"/>
      <c r="CP75" s="1253"/>
      <c r="CQ75" s="1253"/>
      <c r="CR75" s="1253"/>
      <c r="CS75" s="1253"/>
      <c r="CT75" s="1253"/>
      <c r="CU75" s="1253"/>
      <c r="CV75" s="1253">
        <v>8.5</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604</v>
      </c>
      <c r="AO77" s="1258"/>
      <c r="AP77" s="1258"/>
      <c r="AQ77" s="1258"/>
      <c r="AR77" s="1258"/>
      <c r="AS77" s="1258"/>
      <c r="AT77" s="1258"/>
      <c r="AU77" s="1258"/>
      <c r="AV77" s="1258"/>
      <c r="AW77" s="1258"/>
      <c r="AX77" s="1258"/>
      <c r="AY77" s="1258"/>
      <c r="AZ77" s="1258"/>
      <c r="BA77" s="1258"/>
      <c r="BB77" s="1256" t="s">
        <v>602</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607</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VOlYNN9A8tBWJr4PsaW1ycds163IJsUUTIrG0AEq0lV1+sBHycyTIsl0dgKk6aDFS3wavvvzLCvaxt5s7pGWw==" saltValue="9oDEA+Qe4/VfL1z8qn1c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6143-195B-4BB4-B371-927A0F51E523}">
  <sheetPr>
    <pageSetUpPr fitToPage="1"/>
  </sheetPr>
  <dimension ref="A1:DR125"/>
  <sheetViews>
    <sheetView showGridLines="0" topLeftCell="A79" zoomScale="70" zoomScaleNormal="70" zoomScaleSheetLayoutView="70" workbookViewId="0">
      <selection activeCell="AD100" sqref="AD10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BUkCqLOD3RCuqZz8+MI8Q/ea/XYVGuSKgICobOZFDqy2x4qb6T8L/X2vzXl6rB3Ph3LaSmR+UeTn5EOqtMlduA==" saltValue="uqOR/VtLV7rgrtxUb/eX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E043-1D24-45EB-89F3-FF6CE1301719}">
  <sheetPr>
    <pageSetUpPr fitToPage="1"/>
  </sheetPr>
  <dimension ref="A1:DR125"/>
  <sheetViews>
    <sheetView showGridLines="0" zoomScale="70" zoomScaleNormal="70" zoomScaleSheetLayoutView="55" workbookViewId="0">
      <selection activeCell="AG23" sqref="AG2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fE1pkbH0IdA0g+yNRvFfmana2+j9FJmQNXxA64YRyWOQRKzDS17qFX3eMtUmoEOWObkLKEGU0SGQekyMCcl1Nw==" saltValue="ht2zF4ZPcPle6TFp0AaK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295764</v>
      </c>
      <c r="E3" s="156"/>
      <c r="F3" s="157">
        <v>271581</v>
      </c>
      <c r="G3" s="158"/>
      <c r="H3" s="159"/>
    </row>
    <row r="4" spans="1:8" x14ac:dyDescent="0.15">
      <c r="A4" s="160"/>
      <c r="B4" s="161"/>
      <c r="C4" s="162"/>
      <c r="D4" s="163">
        <v>105001</v>
      </c>
      <c r="E4" s="164"/>
      <c r="F4" s="165">
        <v>117844</v>
      </c>
      <c r="G4" s="166"/>
      <c r="H4" s="167"/>
    </row>
    <row r="5" spans="1:8" x14ac:dyDescent="0.15">
      <c r="A5" s="148" t="s">
        <v>551</v>
      </c>
      <c r="B5" s="153"/>
      <c r="C5" s="154"/>
      <c r="D5" s="155">
        <v>451184</v>
      </c>
      <c r="E5" s="156"/>
      <c r="F5" s="157">
        <v>268375</v>
      </c>
      <c r="G5" s="158"/>
      <c r="H5" s="159"/>
    </row>
    <row r="6" spans="1:8" x14ac:dyDescent="0.15">
      <c r="A6" s="160"/>
      <c r="B6" s="161"/>
      <c r="C6" s="162"/>
      <c r="D6" s="163">
        <v>174243</v>
      </c>
      <c r="E6" s="164"/>
      <c r="F6" s="165">
        <v>119602</v>
      </c>
      <c r="G6" s="166"/>
      <c r="H6" s="167"/>
    </row>
    <row r="7" spans="1:8" x14ac:dyDescent="0.15">
      <c r="A7" s="148" t="s">
        <v>552</v>
      </c>
      <c r="B7" s="153"/>
      <c r="C7" s="154"/>
      <c r="D7" s="155">
        <v>316935</v>
      </c>
      <c r="E7" s="156"/>
      <c r="F7" s="157">
        <v>301035</v>
      </c>
      <c r="G7" s="158"/>
      <c r="H7" s="159"/>
    </row>
    <row r="8" spans="1:8" x14ac:dyDescent="0.15">
      <c r="A8" s="160"/>
      <c r="B8" s="161"/>
      <c r="C8" s="162"/>
      <c r="D8" s="163">
        <v>55744</v>
      </c>
      <c r="E8" s="164"/>
      <c r="F8" s="165">
        <v>154376</v>
      </c>
      <c r="G8" s="166"/>
      <c r="H8" s="167"/>
    </row>
    <row r="9" spans="1:8" x14ac:dyDescent="0.15">
      <c r="A9" s="148" t="s">
        <v>553</v>
      </c>
      <c r="B9" s="153"/>
      <c r="C9" s="154"/>
      <c r="D9" s="155">
        <v>404471</v>
      </c>
      <c r="E9" s="156"/>
      <c r="F9" s="157">
        <v>277467</v>
      </c>
      <c r="G9" s="158"/>
      <c r="H9" s="159"/>
    </row>
    <row r="10" spans="1:8" x14ac:dyDescent="0.15">
      <c r="A10" s="160"/>
      <c r="B10" s="161"/>
      <c r="C10" s="162"/>
      <c r="D10" s="163">
        <v>134621</v>
      </c>
      <c r="E10" s="164"/>
      <c r="F10" s="165">
        <v>128378</v>
      </c>
      <c r="G10" s="166"/>
      <c r="H10" s="167"/>
    </row>
    <row r="11" spans="1:8" x14ac:dyDescent="0.15">
      <c r="A11" s="148" t="s">
        <v>554</v>
      </c>
      <c r="B11" s="153"/>
      <c r="C11" s="154"/>
      <c r="D11" s="155">
        <v>226103</v>
      </c>
      <c r="E11" s="156"/>
      <c r="F11" s="157">
        <v>282256</v>
      </c>
      <c r="G11" s="158"/>
      <c r="H11" s="159"/>
    </row>
    <row r="12" spans="1:8" x14ac:dyDescent="0.15">
      <c r="A12" s="160"/>
      <c r="B12" s="161"/>
      <c r="C12" s="168"/>
      <c r="D12" s="163">
        <v>145819</v>
      </c>
      <c r="E12" s="164"/>
      <c r="F12" s="165">
        <v>145453</v>
      </c>
      <c r="G12" s="166"/>
      <c r="H12" s="167"/>
    </row>
    <row r="13" spans="1:8" x14ac:dyDescent="0.15">
      <c r="A13" s="148"/>
      <c r="B13" s="153"/>
      <c r="C13" s="169"/>
      <c r="D13" s="170">
        <v>338891</v>
      </c>
      <c r="E13" s="171"/>
      <c r="F13" s="172">
        <v>280143</v>
      </c>
      <c r="G13" s="173"/>
      <c r="H13" s="159"/>
    </row>
    <row r="14" spans="1:8" x14ac:dyDescent="0.15">
      <c r="A14" s="160"/>
      <c r="B14" s="161"/>
      <c r="C14" s="162"/>
      <c r="D14" s="163">
        <v>123086</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6.32</v>
      </c>
      <c r="C19" s="174">
        <f>ROUND(VALUE(SUBSTITUTE(実質収支比率等に係る経年分析!G$48,"▲","-")),2)</f>
        <v>4.38</v>
      </c>
      <c r="D19" s="174">
        <f>ROUND(VALUE(SUBSTITUTE(実質収支比率等に係る経年分析!H$48,"▲","-")),2)</f>
        <v>5.69</v>
      </c>
      <c r="E19" s="174">
        <f>ROUND(VALUE(SUBSTITUTE(実質収支比率等に係る経年分析!I$48,"▲","-")),2)</f>
        <v>6.81</v>
      </c>
      <c r="F19" s="174">
        <f>ROUND(VALUE(SUBSTITUTE(実質収支比率等に係る経年分析!J$48,"▲","-")),2)</f>
        <v>7.05</v>
      </c>
    </row>
    <row r="20" spans="1:11" x14ac:dyDescent="0.15">
      <c r="A20" s="174" t="s">
        <v>57</v>
      </c>
      <c r="B20" s="174">
        <f>ROUND(VALUE(SUBSTITUTE(実質収支比率等に係る経年分析!F$47,"▲","-")),2)</f>
        <v>14.65</v>
      </c>
      <c r="C20" s="174">
        <f>ROUND(VALUE(SUBSTITUTE(実質収支比率等に係る経年分析!G$47,"▲","-")),2)</f>
        <v>14.79</v>
      </c>
      <c r="D20" s="174">
        <f>ROUND(VALUE(SUBSTITUTE(実質収支比率等に係る経年分析!H$47,"▲","-")),2)</f>
        <v>19.45</v>
      </c>
      <c r="E20" s="174">
        <f>ROUND(VALUE(SUBSTITUTE(実質収支比率等に係る経年分析!I$47,"▲","-")),2)</f>
        <v>18.239999999999998</v>
      </c>
      <c r="F20" s="174">
        <f>ROUND(VALUE(SUBSTITUTE(実質収支比率等に係る経年分析!J$47,"▲","-")),2)</f>
        <v>19.98</v>
      </c>
    </row>
    <row r="21" spans="1:11" x14ac:dyDescent="0.15">
      <c r="A21" s="174" t="s">
        <v>58</v>
      </c>
      <c r="B21" s="174">
        <f>IF(ISNUMBER(VALUE(SUBSTITUTE(実質収支比率等に係る経年分析!F$49,"▲","-"))),ROUND(VALUE(SUBSTITUTE(実質収支比率等に係る経年分析!F$49,"▲","-")),2),NA())</f>
        <v>1.18</v>
      </c>
      <c r="C21" s="174">
        <f>IF(ISNUMBER(VALUE(SUBSTITUTE(実質収支比率等に係る経年分析!G$49,"▲","-"))),ROUND(VALUE(SUBSTITUTE(実質収支比率等に係る経年分析!G$49,"▲","-")),2),NA())</f>
        <v>-1.97</v>
      </c>
      <c r="D21" s="174">
        <f>IF(ISNUMBER(VALUE(SUBSTITUTE(実質収支比率等に係る経年分析!H$49,"▲","-"))),ROUND(VALUE(SUBSTITUTE(実質収支比率等に係る経年分析!H$49,"▲","-")),2),NA())</f>
        <v>6.66</v>
      </c>
      <c r="E21" s="174">
        <f>IF(ISNUMBER(VALUE(SUBSTITUTE(実質収支比率等に係る経年分析!I$49,"▲","-"))),ROUND(VALUE(SUBSTITUTE(実質収支比率等に係る経年分析!I$49,"▲","-")),2),NA())</f>
        <v>2.1800000000000002</v>
      </c>
      <c r="F21" s="174">
        <f>IF(ISNUMBER(VALUE(SUBSTITUTE(実質収支比率等に係る経年分析!J$49,"▲","-"))),ROUND(VALUE(SUBSTITUTE(実質収支比率等に係る経年分析!J$49,"▲","-")),2),NA())</f>
        <v>0.92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小値賀町後期高齢者医療事業特別会計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小値賀町簡易水道事業特別会計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15">
      <c r="A31" s="175" t="str">
        <f>IF(連結実質赤字比率に係る赤字・黒字の構成分析!C$39="",NA(),連結実質赤字比率に係る赤字・黒字の構成分析!C$39)</f>
        <v>小値賀町渡船事業特別会計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0.38</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0.52</v>
      </c>
    </row>
    <row r="33" spans="1:16" x14ac:dyDescent="0.15">
      <c r="A33" s="175" t="str">
        <f>IF(連結実質赤字比率に係る赤字・黒字の構成分析!C$37="",NA(),連結実質赤字比率に係る赤字・黒字の構成分析!C$37)</f>
        <v>小値賀町下水道事業特別会計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15">
      <c r="A34" s="175" t="str">
        <f>IF(連結実質赤字比率に係る赤字・黒字の構成分析!C$36="",NA(),連結実質赤字比率に係る赤字・黒字の構成分析!C$36)</f>
        <v>小値賀町介護保険事業特別会計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1.1200000000000001</v>
      </c>
    </row>
    <row r="35" spans="1:16" x14ac:dyDescent="0.15">
      <c r="A35" s="175" t="str">
        <f>IF(連結実質赤字比率に係る赤字・黒字の構成分析!C$35="",NA(),連結実質赤字比率に係る赤字・黒字の構成分析!C$35)</f>
        <v>国民健康保険診療所特別会計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0.56999999999999995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0.56000000000000005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381</v>
      </c>
      <c r="E42" s="176"/>
      <c r="F42" s="176"/>
      <c r="G42" s="176">
        <f>'実質公債費比率（分子）の構造'!L$52</f>
        <v>356</v>
      </c>
      <c r="H42" s="176"/>
      <c r="I42" s="176"/>
      <c r="J42" s="176">
        <f>'実質公債費比率（分子）の構造'!M$52</f>
        <v>346</v>
      </c>
      <c r="K42" s="176"/>
      <c r="L42" s="176"/>
      <c r="M42" s="176">
        <f>'実質公債費比率（分子）の構造'!N$52</f>
        <v>353</v>
      </c>
      <c r="N42" s="176"/>
      <c r="O42" s="176"/>
      <c r="P42" s="176">
        <f>'実質公債費比率（分子）の構造'!O$52</f>
        <v>359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2</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104</v>
      </c>
      <c r="C46" s="176"/>
      <c r="D46" s="176"/>
      <c r="E46" s="176">
        <f>'実質公債費比率（分子）の構造'!L$48</f>
        <v>109</v>
      </c>
      <c r="F46" s="176"/>
      <c r="G46" s="176"/>
      <c r="H46" s="176">
        <f>'実質公債費比率（分子）の構造'!M$48</f>
        <v>102</v>
      </c>
      <c r="I46" s="176"/>
      <c r="J46" s="176"/>
      <c r="K46" s="176">
        <f>'実質公債費比率（分子）の構造'!N$48</f>
        <v>107</v>
      </c>
      <c r="L46" s="176"/>
      <c r="M46" s="176"/>
      <c r="N46" s="176">
        <f>'実質公債費比率（分子）の構造'!O$48</f>
        <v>110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359</v>
      </c>
      <c r="C49" s="176"/>
      <c r="D49" s="176"/>
      <c r="E49" s="176">
        <f>'実質公債費比率（分子）の構造'!L$45</f>
        <v>368</v>
      </c>
      <c r="F49" s="176"/>
      <c r="G49" s="176"/>
      <c r="H49" s="176">
        <f>'実質公債費比率（分子）の構造'!M$45</f>
        <v>381</v>
      </c>
      <c r="I49" s="176"/>
      <c r="J49" s="176"/>
      <c r="K49" s="176">
        <f>'実質公債費比率（分子）の構造'!N$45</f>
        <v>397</v>
      </c>
      <c r="L49" s="176"/>
      <c r="M49" s="176"/>
      <c r="N49" s="176">
        <f>'実質公債費比率（分子）の構造'!O$45</f>
        <v>408</v>
      </c>
      <c r="O49" s="176"/>
      <c r="P49" s="176"/>
    </row>
    <row r="50" spans="1:16" x14ac:dyDescent="0.15">
      <c r="A50" s="176" t="s">
        <v>73</v>
      </c>
      <c r="B50" s="176" t="e">
        <f>NA()</f>
        <v>#N/A</v>
      </c>
      <c r="C50" s="176">
        <f>IF(ISNUMBER('実質公債費比率（分子）の構造'!K$53),'実質公債費比率（分子）の構造'!K$53,NA())</f>
        <v>83</v>
      </c>
      <c r="D50" s="176" t="e">
        <f>NA()</f>
        <v>#N/A</v>
      </c>
      <c r="E50" s="176" t="e">
        <f>NA()</f>
        <v>#N/A</v>
      </c>
      <c r="F50" s="176">
        <f>IF(ISNUMBER('実質公債費比率（分子）の構造'!L$53),'実質公債費比率（分子）の構造'!L$53,NA())</f>
        <v>123</v>
      </c>
      <c r="G50" s="176" t="e">
        <f>NA()</f>
        <v>#N/A</v>
      </c>
      <c r="H50" s="176" t="e">
        <f>NA()</f>
        <v>#N/A</v>
      </c>
      <c r="I50" s="176">
        <f>IF(ISNUMBER('実質公債費比率（分子）の構造'!M$53),'実質公債費比率（分子）の構造'!M$53,NA())</f>
        <v>138</v>
      </c>
      <c r="J50" s="176" t="e">
        <f>NA()</f>
        <v>#N/A</v>
      </c>
      <c r="K50" s="176" t="e">
        <f>NA()</f>
        <v>#N/A</v>
      </c>
      <c r="L50" s="176">
        <f>IF(ISNUMBER('実質公債費比率（分子）の構造'!N$53),'実質公債費比率（分子）の構造'!N$53,NA())</f>
        <v>152</v>
      </c>
      <c r="M50" s="176" t="e">
        <f>NA()</f>
        <v>#N/A</v>
      </c>
      <c r="N50" s="176" t="e">
        <f>NA()</f>
        <v>#N/A</v>
      </c>
      <c r="O50" s="176">
        <f>IF(ISNUMBER('実質公債費比率（分子）の構造'!O$53),'実質公債費比率（分子）の構造'!O$53,NA())</f>
        <v>160</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2948</v>
      </c>
      <c r="E56" s="175"/>
      <c r="F56" s="175"/>
      <c r="G56" s="175">
        <f>'将来負担比率（分子）の構造'!J$52</f>
        <v>3110</v>
      </c>
      <c r="H56" s="175"/>
      <c r="I56" s="175"/>
      <c r="J56" s="175">
        <f>'将来負担比率（分子）の構造'!K$52</f>
        <v>3412</v>
      </c>
      <c r="K56" s="175"/>
      <c r="L56" s="175"/>
      <c r="M56" s="175">
        <f>'将来負担比率（分子）の構造'!L$52</f>
        <v>3649</v>
      </c>
      <c r="N56" s="175"/>
      <c r="O56" s="175"/>
      <c r="P56" s="175">
        <f>'将来負担比率（分子）の構造'!M$52</f>
        <v>3721</v>
      </c>
    </row>
    <row r="57" spans="1:16" x14ac:dyDescent="0.15">
      <c r="A57" s="175" t="s">
        <v>44</v>
      </c>
      <c r="B57" s="175"/>
      <c r="C57" s="175"/>
      <c r="D57" s="175">
        <f>'将来負担比率（分子）の構造'!I$51</f>
        <v>166</v>
      </c>
      <c r="E57" s="175"/>
      <c r="F57" s="175"/>
      <c r="G57" s="175">
        <f>'将来負担比率（分子）の構造'!J$51</f>
        <v>118</v>
      </c>
      <c r="H57" s="175"/>
      <c r="I57" s="175"/>
      <c r="J57" s="175">
        <f>'将来負担比率（分子）の構造'!K$51</f>
        <v>65</v>
      </c>
      <c r="K57" s="175"/>
      <c r="L57" s="175"/>
      <c r="M57" s="175">
        <f>'将来負担比率（分子）の構造'!L$51</f>
        <v>31</v>
      </c>
      <c r="N57" s="175"/>
      <c r="O57" s="175"/>
      <c r="P57" s="175">
        <f>'将来負担比率（分子）の構造'!M$51</f>
        <v>27</v>
      </c>
    </row>
    <row r="58" spans="1:16" x14ac:dyDescent="0.15">
      <c r="A58" s="175" t="s">
        <v>43</v>
      </c>
      <c r="B58" s="175"/>
      <c r="C58" s="175"/>
      <c r="D58" s="175">
        <f>'将来負担比率（分子）の構造'!I$50</f>
        <v>2989</v>
      </c>
      <c r="E58" s="175"/>
      <c r="F58" s="175"/>
      <c r="G58" s="175">
        <f>'将来負担比率（分子）の構造'!J$50</f>
        <v>3033</v>
      </c>
      <c r="H58" s="175"/>
      <c r="I58" s="175"/>
      <c r="J58" s="175">
        <f>'将来負担比率（分子）の構造'!K$50</f>
        <v>3054</v>
      </c>
      <c r="K58" s="175"/>
      <c r="L58" s="175"/>
      <c r="M58" s="175">
        <f>'将来負担比率（分子）の構造'!L$50</f>
        <v>3145</v>
      </c>
      <c r="N58" s="175"/>
      <c r="O58" s="175"/>
      <c r="P58" s="175">
        <f>'将来負担比率（分子）の構造'!M$50</f>
        <v>2949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341</v>
      </c>
      <c r="C62" s="175"/>
      <c r="D62" s="175"/>
      <c r="E62" s="175">
        <f>'将来負担比率（分子）の構造'!J$45</f>
        <v>351</v>
      </c>
      <c r="F62" s="175"/>
      <c r="G62" s="175"/>
      <c r="H62" s="175">
        <f>'将来負担比率（分子）の構造'!K$45</f>
        <v>350</v>
      </c>
      <c r="I62" s="175"/>
      <c r="J62" s="175"/>
      <c r="K62" s="175">
        <f>'将来負担比率（分子）の構造'!L$45</f>
        <v>323</v>
      </c>
      <c r="L62" s="175"/>
      <c r="M62" s="175"/>
      <c r="N62" s="175">
        <f>'将来負担比率（分子）の構造'!M$45</f>
        <v>607</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850</v>
      </c>
      <c r="C64" s="175"/>
      <c r="D64" s="175"/>
      <c r="E64" s="175">
        <f>'将来負担比率（分子）の構造'!J$43</f>
        <v>924</v>
      </c>
      <c r="F64" s="175"/>
      <c r="G64" s="175"/>
      <c r="H64" s="175">
        <f>'将来負担比率（分子）の構造'!K$43</f>
        <v>1208</v>
      </c>
      <c r="I64" s="175"/>
      <c r="J64" s="175"/>
      <c r="K64" s="175">
        <f>'将来負担比率（分子）の構造'!L$43</f>
        <v>1228</v>
      </c>
      <c r="L64" s="175"/>
      <c r="M64" s="175"/>
      <c r="N64" s="175">
        <f>'将来負担比率（分子）の構造'!M$43</f>
        <v>1242</v>
      </c>
      <c r="O64" s="175"/>
      <c r="P64" s="175"/>
    </row>
    <row r="65" spans="1:16" x14ac:dyDescent="0.15">
      <c r="A65" s="175" t="s">
        <v>34</v>
      </c>
      <c r="B65" s="175">
        <f>'将来負担比率（分子）の構造'!I$42</f>
        <v>1</v>
      </c>
      <c r="C65" s="175"/>
      <c r="D65" s="175"/>
      <c r="E65" s="175">
        <f>'将来負担比率（分子）の構造'!J$42</f>
        <v>2</v>
      </c>
      <c r="F65" s="175"/>
      <c r="G65" s="175"/>
      <c r="H65" s="175">
        <f>'将来負担比率（分子）の構造'!K$42</f>
        <v>1</v>
      </c>
      <c r="I65" s="175"/>
      <c r="J65" s="175"/>
      <c r="K65" s="175">
        <f>'将来負担比率（分子）の構造'!L$42</f>
        <v>1</v>
      </c>
      <c r="L65" s="175"/>
      <c r="M65" s="175"/>
      <c r="N65" s="175">
        <f>'将来負担比率（分子）の構造'!M$42</f>
        <v>6</v>
      </c>
      <c r="O65" s="175"/>
      <c r="P65" s="175"/>
    </row>
    <row r="66" spans="1:16" x14ac:dyDescent="0.15">
      <c r="A66" s="175" t="s">
        <v>33</v>
      </c>
      <c r="B66" s="175">
        <f>'将来負担比率（分子）の構造'!I$41</f>
        <v>3319</v>
      </c>
      <c r="C66" s="175"/>
      <c r="D66" s="175"/>
      <c r="E66" s="175">
        <f>'将来負担比率（分子）の構造'!J$41</f>
        <v>3594</v>
      </c>
      <c r="F66" s="175"/>
      <c r="G66" s="175"/>
      <c r="H66" s="175">
        <f>'将来負担比率（分子）の構造'!K$41</f>
        <v>3532</v>
      </c>
      <c r="I66" s="175"/>
      <c r="J66" s="175"/>
      <c r="K66" s="175">
        <f>'将来負担比率（分子）の構造'!L$41</f>
        <v>3533</v>
      </c>
      <c r="L66" s="175"/>
      <c r="M66" s="175"/>
      <c r="N66" s="175">
        <f>'将来負担比率（分子）の構造'!M$41</f>
        <v>3474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391</v>
      </c>
      <c r="C72" s="179">
        <f>基金残高に係る経年分析!G55</f>
        <v>403</v>
      </c>
      <c r="D72" s="179">
        <f>基金残高に係る経年分析!H55</f>
        <v>424</v>
      </c>
    </row>
    <row r="73" spans="1:16" x14ac:dyDescent="0.15">
      <c r="A73" s="178" t="s">
        <v>80</v>
      </c>
      <c r="B73" s="179">
        <f>基金残高に係る経年分析!F56</f>
        <v>444</v>
      </c>
      <c r="C73" s="179">
        <f>基金残高に係る経年分析!G56</f>
        <v>447</v>
      </c>
      <c r="D73" s="179">
        <f>基金残高に係る経年分析!H56</f>
        <v>433</v>
      </c>
    </row>
    <row r="74" spans="1:16" x14ac:dyDescent="0.15">
      <c r="A74" s="178" t="s">
        <v>81</v>
      </c>
      <c r="B74" s="179">
        <f>基金残高に係る経年分析!F57</f>
        <v>1962</v>
      </c>
      <c r="C74" s="179">
        <f>基金残高に係る経年分析!G57</f>
        <v>2003</v>
      </c>
      <c r="D74" s="179">
        <f>基金残高に係る経年分析!H57</f>
        <v>1789</v>
      </c>
    </row>
  </sheetData>
  <sheetProtection algorithmName="SHA-512" hashValue="5A4OdjNC4WacJGQoapER6gxWHJFQwnoMq2Hoaw1HSxLjm/iCf1Ho8KlKU3T255EyNqnYdsPKJawQz8sWwlbq0w==" saltValue="xhIHwcZncVT72DPs0ppe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soumuka09</cp:lastModifiedBy>
  <cp:lastPrinted>2024-03-19T04:04:31Z</cp:lastPrinted>
  <dcterms:created xsi:type="dcterms:W3CDTF">2024-02-05T03:36:42Z</dcterms:created>
  <dcterms:modified xsi:type="dcterms:W3CDTF">2024-09-27T07:31:00Z</dcterms:modified>
  <cp:category/>
</cp:coreProperties>
</file>